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y\ANITA\PERLA\PRAC\2025\DWG\OSTATNÍ\Albertinum Žamberk dekontaminační buňka\6.2\"/>
    </mc:Choice>
  </mc:AlternateContent>
  <xr:revisionPtr revIDLastSave="0" documentId="13_ncr:1_{79B79AFC-9C0F-4364-BF09-2B9609F65913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Sumář" sheetId="2" r:id="rId1"/>
    <sheet name="Položky" sheetId="1" r:id="rId2"/>
  </sheets>
  <definedNames>
    <definedName name="_xlnm.Print_Area" localSheetId="1">Položky!$A$1:$F$39</definedName>
    <definedName name="_xlnm.Print_Area" localSheetId="0">Sumář!$A$1:$I$48</definedName>
    <definedName name="Print_Area" localSheetId="1">Položky!#REF!</definedName>
    <definedName name="Print_Area" localSheetId="0">Sumář!$A$1:$J$42</definedName>
  </definedNames>
  <calcPr calcId="181029"/>
</workbook>
</file>

<file path=xl/calcChain.xml><?xml version="1.0" encoding="utf-8"?>
<calcChain xmlns="http://schemas.openxmlformats.org/spreadsheetml/2006/main">
  <c r="F29" i="1" l="1"/>
  <c r="F34" i="1"/>
  <c r="F25" i="1"/>
  <c r="F27" i="1"/>
  <c r="F31" i="1"/>
  <c r="F32" i="1"/>
  <c r="F26" i="1"/>
  <c r="F15" i="1" l="1"/>
  <c r="F7" i="1"/>
  <c r="F33" i="1"/>
  <c r="F30" i="1"/>
  <c r="F28" i="1"/>
  <c r="F14" i="1"/>
  <c r="F11" i="1"/>
  <c r="F12" i="1"/>
  <c r="F9" i="1"/>
  <c r="F6" i="1"/>
  <c r="F16" i="1" s="1"/>
  <c r="F8" i="1"/>
  <c r="F10" i="1"/>
  <c r="F13" i="1"/>
  <c r="F24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35" i="1" l="1"/>
  <c r="F205" i="1"/>
  <c r="H10" i="2"/>
  <c r="H13" i="2" s="1"/>
  <c r="D11" i="2" l="1"/>
  <c r="I11" i="2" s="1"/>
  <c r="G10" i="2" l="1"/>
  <c r="G13" i="2" s="1"/>
  <c r="I12" i="2" l="1"/>
  <c r="I13" i="2" s="1"/>
  <c r="H15" i="2"/>
  <c r="H20" i="2" s="1"/>
  <c r="H24" i="2" s="1"/>
  <c r="D26" i="2" l="1"/>
  <c r="H26" i="2" s="1"/>
  <c r="H28" i="2"/>
</calcChain>
</file>

<file path=xl/sharedStrings.xml><?xml version="1.0" encoding="utf-8"?>
<sst xmlns="http://schemas.openxmlformats.org/spreadsheetml/2006/main" count="186" uniqueCount="128">
  <si>
    <t>Akce:</t>
  </si>
  <si>
    <t>Profese:</t>
  </si>
  <si>
    <t>Investor:</t>
  </si>
  <si>
    <t xml:space="preserve">         Materiál</t>
  </si>
  <si>
    <t xml:space="preserve">            Montáž</t>
  </si>
  <si>
    <t xml:space="preserve">           Ostatní</t>
  </si>
  <si>
    <t xml:space="preserve">        1.</t>
  </si>
  <si>
    <t xml:space="preserve">        2.</t>
  </si>
  <si>
    <t xml:space="preserve">PPV 6% z částky </t>
  </si>
  <si>
    <t xml:space="preserve">        3.</t>
  </si>
  <si>
    <t>Celkem bez DPH</t>
  </si>
  <si>
    <t>REKAPITULACE</t>
  </si>
  <si>
    <t xml:space="preserve">       1/ </t>
  </si>
  <si>
    <t>Kč</t>
  </si>
  <si>
    <t xml:space="preserve">       2/</t>
  </si>
  <si>
    <t xml:space="preserve">REVIZE </t>
  </si>
  <si>
    <t>Celkem bez DPH:</t>
  </si>
  <si>
    <t xml:space="preserve">       3/ </t>
  </si>
  <si>
    <t>DPH 21% z částky</t>
  </si>
  <si>
    <t>Celkem s DPH</t>
  </si>
  <si>
    <t>V ceně není zahrunuto</t>
  </si>
  <si>
    <t xml:space="preserve"> - projektová dokumentace</t>
  </si>
  <si>
    <t>Ostatní náklady (dopravné, stravné atd.)</t>
  </si>
  <si>
    <t>KS</t>
  </si>
  <si>
    <t>BKS</t>
  </si>
  <si>
    <t>HOD</t>
  </si>
  <si>
    <t>M</t>
  </si>
  <si>
    <t>ELEKTROINSTALACE</t>
  </si>
  <si>
    <t>Rozpis materiálu...</t>
  </si>
  <si>
    <t>Cena za MJ</t>
  </si>
  <si>
    <t>Množství</t>
  </si>
  <si>
    <t>Cena</t>
  </si>
  <si>
    <t>Rozpis prací...</t>
  </si>
  <si>
    <t>MJ</t>
  </si>
  <si>
    <t>210193001</t>
  </si>
  <si>
    <t>210193018</t>
  </si>
  <si>
    <t>Celkem</t>
  </si>
  <si>
    <t>Dodávka materiálu</t>
  </si>
  <si>
    <t>210193032</t>
  </si>
  <si>
    <t>SVORKA NA DIN LISTU DO 6mm PL ROZV</t>
  </si>
  <si>
    <t>210193033</t>
  </si>
  <si>
    <t>SVORKA NA DIN LISTU DO 16mm PL ROZV</t>
  </si>
  <si>
    <t xml:space="preserve"> - zaznamenání skutečného stavu</t>
  </si>
  <si>
    <t>Popis prováděné práce</t>
  </si>
  <si>
    <t xml:space="preserve">DODÁVKA MATERIÁLU    </t>
  </si>
  <si>
    <t>210193002</t>
  </si>
  <si>
    <t>210193004</t>
  </si>
  <si>
    <t>210193015</t>
  </si>
  <si>
    <t>210193020</t>
  </si>
  <si>
    <t>210193024</t>
  </si>
  <si>
    <t>VYVODKA DO P42 PL ROZV</t>
  </si>
  <si>
    <t>210193027</t>
  </si>
  <si>
    <t>210193036</t>
  </si>
  <si>
    <t>210193037</t>
  </si>
  <si>
    <t>210193038</t>
  </si>
  <si>
    <t>210193043</t>
  </si>
  <si>
    <t>210193049</t>
  </si>
  <si>
    <t>210193202</t>
  </si>
  <si>
    <t>RELE TR01-60</t>
  </si>
  <si>
    <t>210193204</t>
  </si>
  <si>
    <t>210193205</t>
  </si>
  <si>
    <t>210193211</t>
  </si>
  <si>
    <t>TERMOSTAT NA DIN LISTU</t>
  </si>
  <si>
    <t>Číslo</t>
  </si>
  <si>
    <t>OSTATNI SPOJOVACI A POMOCNY MATERIAL</t>
  </si>
  <si>
    <t>Název materálu</t>
  </si>
  <si>
    <t>Množstvi</t>
  </si>
  <si>
    <t>MONTAZ NAD RAMEC CENIKU 21M</t>
  </si>
  <si>
    <t xml:space="preserve"> Celkem</t>
  </si>
  <si>
    <t>Rozpis prací. . .</t>
  </si>
  <si>
    <t>JISTIC 1F DO 32A PL ROZV</t>
  </si>
  <si>
    <t>JISTIC 3F DO 125A PL ROZV</t>
  </si>
  <si>
    <t>STYKAC 3F DO 63A PL ROZV</t>
  </si>
  <si>
    <t>POMOCNY KONTAKT KE STYKACI,MOTOR.SP.PL ROZV</t>
  </si>
  <si>
    <t>PROUDOVY CHRANIC 4P DO 63A PL ROZV</t>
  </si>
  <si>
    <t>KONTROLKA,TLACITKO,OVLADAC PL ROZV</t>
  </si>
  <si>
    <t>210193023</t>
  </si>
  <si>
    <t>ZASUVKA 230V PL ROZV</t>
  </si>
  <si>
    <t>210193026</t>
  </si>
  <si>
    <t>SVODIC PREPETI PL ROZV 3,4 POL</t>
  </si>
  <si>
    <t>MOTOROVY SPOUSTEC 3F DO 63A PL ROZV</t>
  </si>
  <si>
    <t>210193028</t>
  </si>
  <si>
    <t>DIN LISTA DO 250mm PL ROZV</t>
  </si>
  <si>
    <t>PROPOJENI OVLADANI-OBTIZNOST 3 PL ROZV</t>
  </si>
  <si>
    <t>NULOVA/CI PRIPOJNICE N/PE DO PL ROZV</t>
  </si>
  <si>
    <t>SVODIC PREPETI 1P DO PL ROZV</t>
  </si>
  <si>
    <t>210193040</t>
  </si>
  <si>
    <t>POJISTKOVY ODPOJ.(ODPINAC)DO 32A/3P PL ROZV</t>
  </si>
  <si>
    <t>POJISTKOVY ODPOJ.(ODPINAC)DO 32A/1P PL ROZV</t>
  </si>
  <si>
    <t>RAZOVA ODDEL.TLUMIVKA RTO 16,25</t>
  </si>
  <si>
    <t>210193054</t>
  </si>
  <si>
    <t>REVIZE PLASTOVE ROZVODNICE</t>
  </si>
  <si>
    <t>PAMETOVY MODUL LOGO!</t>
  </si>
  <si>
    <t>210193217</t>
  </si>
  <si>
    <t>ZDROJ 24V, 2,5 LOGO!</t>
  </si>
  <si>
    <t>VESTAVNA ZASUVKA 400V, IP44</t>
  </si>
  <si>
    <t>OSTATNÍ PRÁCE</t>
  </si>
  <si>
    <t>ROZSIRUJICI RELEOVY MODUL DM8</t>
  </si>
  <si>
    <t>ROZVODNICE RM3</t>
  </si>
  <si>
    <t>KG</t>
  </si>
  <si>
    <t>Vypracoval: Vladimír Bezperát</t>
  </si>
  <si>
    <t xml:space="preserve">kabelová přípojka nn </t>
  </si>
  <si>
    <t>dekontaminátor odpadů na p.p.č. 3182/3, k.ú. Žamberk</t>
  </si>
  <si>
    <t>CABLOFIL DRŽÁK ŽLABU CM50 GS CM 586060</t>
  </si>
  <si>
    <t>VODIČ H07V-K16 ZŽ (CYA)</t>
  </si>
  <si>
    <t>DESKA S OKEM 170*65/OKO 354 SP11 665</t>
  </si>
  <si>
    <t>ŠROUB NAPÍNACÍ M12 OKO - HÁK PIN 1480 ZB</t>
  </si>
  <si>
    <t>LANOVÁ SVORKA NEREZ 8 mm</t>
  </si>
  <si>
    <t>UKONC KAB CELOPLAST DO 4*25</t>
  </si>
  <si>
    <t>VODIC CYA 16.0 VOLNE</t>
  </si>
  <si>
    <t>KABEL AYKY 4*25 VOLNĚ</t>
  </si>
  <si>
    <t>CABLOFIL KABELOVÝ ŽLAB CF54/50 EZ + SPOJ MATERIÁL</t>
  </si>
  <si>
    <t>PREZKOUSENI OBVODU VEDENI</t>
  </si>
  <si>
    <t>KOTEVNÍ KONZOLE 1. NAPÍNAČ</t>
  </si>
  <si>
    <t>ÚPRAVA ZAPOJENÍ ROZVADĚČE RH</t>
  </si>
  <si>
    <t>POSPOJENI VE DVOU BODECH</t>
  </si>
  <si>
    <t>PATRONA NOZOVA PC</t>
  </si>
  <si>
    <t xml:space="preserve"> - zednické práce (otvory ve zdivu)</t>
  </si>
  <si>
    <t xml:space="preserve"> - zámečnické práce</t>
  </si>
  <si>
    <t>Datum: II/2025</t>
  </si>
  <si>
    <t>DRÁTĚNÝ ŽLAB VČ. KONZOLÍ, PŘÍSL. A HMOŽDINEK DO 200mm</t>
  </si>
  <si>
    <t>SVORKA DO 2. ŠROUBŮ</t>
  </si>
  <si>
    <t>KOTEVNÍ OKO K NAVAŘENÍ KIPH10</t>
  </si>
  <si>
    <t>KABEL AYKYz-J 4*25</t>
  </si>
  <si>
    <t>OEZ POJISTKA PNA000/63A  gG</t>
  </si>
  <si>
    <t>ALBERTINUM, OLÚ, Za kopečkem 353, 564 01 Žamberk</t>
  </si>
  <si>
    <t>VÝKAZ - VÝMĚR</t>
  </si>
  <si>
    <t xml:space="preserve"> - přechodová odbočná krabice z 4x25 na 4x16 (dle potřeby)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</si>
</sst>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6" x14ac:knownFonts="1">
    <font>
      <sz val="10"/>
      <name val="Arial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2"/>
      <name val="Arial CE"/>
      <family val="2"/>
      <charset val="238"/>
    </font>
    <font>
      <sz val="16"/>
      <name val="Arial CE"/>
      <family val="2"/>
      <charset val="238"/>
    </font>
    <font>
      <b/>
      <u/>
      <sz val="16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family val="2"/>
      <charset val="238"/>
    </font>
    <font>
      <b/>
      <u/>
      <sz val="18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family val="2"/>
      <charset val="238"/>
    </font>
    <font>
      <sz val="11.5"/>
      <name val="Arial CE"/>
      <family val="2"/>
      <charset val="238"/>
    </font>
    <font>
      <i/>
      <sz val="9"/>
      <name val="Arial CE"/>
      <family val="2"/>
      <charset val="238"/>
    </font>
    <font>
      <sz val="12"/>
      <name val="Arial"/>
      <family val="2"/>
      <charset val="238"/>
    </font>
    <font>
      <sz val="8"/>
      <name val="Arial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1"/>
    <xf numFmtId="164" fontId="1" fillId="0" borderId="1" applyFont="0" applyFill="0" applyBorder="0" applyAlignment="0" applyProtection="0"/>
  </cellStyleXfs>
  <cellXfs count="149">
    <xf numFmtId="0" fontId="0" fillId="0" borderId="0" xfId="0"/>
    <xf numFmtId="0" fontId="2" fillId="0" borderId="1" xfId="0" applyFont="1" applyBorder="1" applyAlignment="1">
      <alignment horizontal="left" vertical="top"/>
    </xf>
    <xf numFmtId="0" fontId="2" fillId="0" borderId="1" xfId="0" applyFont="1" applyBorder="1"/>
    <xf numFmtId="164" fontId="2" fillId="0" borderId="1" xfId="1" applyFont="1" applyBorder="1"/>
    <xf numFmtId="164" fontId="0" fillId="0" borderId="0" xfId="1" applyFont="1"/>
    <xf numFmtId="0" fontId="4" fillId="0" borderId="1" xfId="2"/>
    <xf numFmtId="0" fontId="5" fillId="0" borderId="1" xfId="2" applyFont="1"/>
    <xf numFmtId="2" fontId="4" fillId="0" borderId="1" xfId="2" applyNumberFormat="1"/>
    <xf numFmtId="9" fontId="4" fillId="0" borderId="1" xfId="2" applyNumberFormat="1"/>
    <xf numFmtId="0" fontId="7" fillId="0" borderId="1" xfId="2" applyFont="1"/>
    <xf numFmtId="2" fontId="7" fillId="0" borderId="1" xfId="2" applyNumberFormat="1" applyFont="1"/>
    <xf numFmtId="0" fontId="8" fillId="0" borderId="1" xfId="2" applyFont="1"/>
    <xf numFmtId="0" fontId="9" fillId="0" borderId="1" xfId="2" applyFont="1"/>
    <xf numFmtId="1" fontId="9" fillId="0" borderId="1" xfId="2" applyNumberFormat="1" applyFont="1"/>
    <xf numFmtId="0" fontId="10" fillId="0" borderId="1" xfId="2" applyFont="1"/>
    <xf numFmtId="2" fontId="10" fillId="0" borderId="1" xfId="2" applyNumberFormat="1" applyFont="1"/>
    <xf numFmtId="0" fontId="4" fillId="0" borderId="3" xfId="2" applyBorder="1"/>
    <xf numFmtId="0" fontId="11" fillId="0" borderId="1" xfId="2" applyFont="1"/>
    <xf numFmtId="2" fontId="6" fillId="0" borderId="1" xfId="2" applyNumberFormat="1" applyFont="1"/>
    <xf numFmtId="0" fontId="12" fillId="0" borderId="1" xfId="2" applyFont="1"/>
    <xf numFmtId="0" fontId="13" fillId="0" borderId="1" xfId="2" applyFont="1"/>
    <xf numFmtId="0" fontId="14" fillId="0" borderId="1" xfId="2" applyFont="1"/>
    <xf numFmtId="0" fontId="15" fillId="0" borderId="1" xfId="2" applyFont="1"/>
    <xf numFmtId="2" fontId="7" fillId="0" borderId="2" xfId="2" applyNumberFormat="1" applyFont="1" applyBorder="1"/>
    <xf numFmtId="0" fontId="16" fillId="0" borderId="1" xfId="2" applyFont="1"/>
    <xf numFmtId="2" fontId="17" fillId="0" borderId="1" xfId="2" applyNumberFormat="1" applyFont="1"/>
    <xf numFmtId="0" fontId="18" fillId="0" borderId="3" xfId="2" applyFont="1" applyBorder="1"/>
    <xf numFmtId="16" fontId="18" fillId="0" borderId="3" xfId="2" applyNumberFormat="1" applyFont="1" applyBorder="1"/>
    <xf numFmtId="14" fontId="18" fillId="0" borderId="3" xfId="2" applyNumberFormat="1" applyFont="1" applyBorder="1"/>
    <xf numFmtId="0" fontId="7" fillId="0" borderId="2" xfId="2" applyFont="1" applyBorder="1"/>
    <xf numFmtId="0" fontId="7" fillId="0" borderId="1" xfId="2" quotePrefix="1" applyFont="1"/>
    <xf numFmtId="2" fontId="19" fillId="0" borderId="1" xfId="2" applyNumberFormat="1" applyFont="1"/>
    <xf numFmtId="0" fontId="14" fillId="0" borderId="3" xfId="2" applyFont="1" applyBorder="1"/>
    <xf numFmtId="2" fontId="11" fillId="0" borderId="1" xfId="2" applyNumberFormat="1" applyFont="1"/>
    <xf numFmtId="0" fontId="0" fillId="0" borderId="1" xfId="0" applyBorder="1"/>
    <xf numFmtId="0" fontId="2" fillId="0" borderId="1" xfId="0" applyFont="1" applyBorder="1" applyAlignment="1">
      <alignment horizontal="left"/>
    </xf>
    <xf numFmtId="164" fontId="2" fillId="0" borderId="1" xfId="1" applyFont="1" applyBorder="1" applyAlignment="1">
      <alignment horizontal="right"/>
    </xf>
    <xf numFmtId="0" fontId="2" fillId="0" borderId="1" xfId="0" applyFont="1" applyBorder="1" applyAlignment="1">
      <alignment horizontal="left" vertical="center"/>
    </xf>
    <xf numFmtId="164" fontId="2" fillId="0" borderId="1" xfId="1" applyFont="1" applyBorder="1" applyAlignment="1">
      <alignment horizontal="right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164" fontId="2" fillId="0" borderId="1" xfId="1" applyFont="1" applyBorder="1" applyAlignment="1">
      <alignment horizontal="left"/>
    </xf>
    <xf numFmtId="164" fontId="2" fillId="0" borderId="1" xfId="1" applyFont="1" applyBorder="1" applyAlignment="1">
      <alignment horizontal="left" vertical="top"/>
    </xf>
    <xf numFmtId="164" fontId="2" fillId="0" borderId="1" xfId="1" applyFont="1" applyBorder="1" applyAlignment="1">
      <alignment horizontal="center"/>
    </xf>
    <xf numFmtId="164" fontId="2" fillId="0" borderId="1" xfId="1" applyFont="1" applyBorder="1" applyAlignment="1">
      <alignment horizontal="center" vertical="top"/>
    </xf>
    <xf numFmtId="164" fontId="2" fillId="0" borderId="1" xfId="1" applyFont="1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1" xfId="1" applyFont="1" applyBorder="1" applyAlignment="1"/>
    <xf numFmtId="164" fontId="0" fillId="0" borderId="0" xfId="1" applyFont="1" applyAlignment="1"/>
    <xf numFmtId="164" fontId="2" fillId="0" borderId="1" xfId="1" applyFont="1" applyFill="1" applyBorder="1" applyAlignment="1">
      <alignment horizontal="right"/>
    </xf>
    <xf numFmtId="164" fontId="2" fillId="0" borderId="1" xfId="1" applyFont="1" applyFill="1" applyBorder="1" applyAlignment="1">
      <alignment horizontal="center"/>
    </xf>
    <xf numFmtId="0" fontId="2" fillId="0" borderId="4" xfId="0" applyFont="1" applyBorder="1"/>
    <xf numFmtId="164" fontId="2" fillId="0" borderId="4" xfId="1" applyFont="1" applyBorder="1" applyAlignment="1">
      <alignment horizontal="right"/>
    </xf>
    <xf numFmtId="0" fontId="2" fillId="0" borderId="4" xfId="0" applyFont="1" applyBorder="1" applyAlignment="1">
      <alignment vertical="top"/>
    </xf>
    <xf numFmtId="164" fontId="2" fillId="0" borderId="4" xfId="1" applyFont="1" applyBorder="1" applyAlignment="1">
      <alignment horizontal="right" vertical="top"/>
    </xf>
    <xf numFmtId="164" fontId="2" fillId="0" borderId="5" xfId="1" applyFont="1" applyBorder="1" applyAlignment="1">
      <alignment horizontal="right"/>
    </xf>
    <xf numFmtId="0" fontId="3" fillId="0" borderId="7" xfId="0" applyFont="1" applyBorder="1" applyAlignment="1">
      <alignment vertical="top"/>
    </xf>
    <xf numFmtId="164" fontId="3" fillId="0" borderId="8" xfId="1" applyFont="1" applyBorder="1" applyAlignment="1">
      <alignment horizontal="right"/>
    </xf>
    <xf numFmtId="0" fontId="2" fillId="0" borderId="9" xfId="0" applyFont="1" applyBorder="1"/>
    <xf numFmtId="0" fontId="2" fillId="0" borderId="10" xfId="0" applyFont="1" applyBorder="1"/>
    <xf numFmtId="164" fontId="2" fillId="0" borderId="10" xfId="1" applyFont="1" applyBorder="1" applyAlignment="1">
      <alignment horizontal="right"/>
    </xf>
    <xf numFmtId="164" fontId="2" fillId="0" borderId="11" xfId="1" applyFont="1" applyBorder="1" applyAlignment="1">
      <alignment horizontal="right"/>
    </xf>
    <xf numFmtId="0" fontId="2" fillId="0" borderId="12" xfId="0" applyFont="1" applyBorder="1" applyAlignment="1">
      <alignment horizontal="left"/>
    </xf>
    <xf numFmtId="164" fontId="2" fillId="0" borderId="13" xfId="1" applyFont="1" applyBorder="1" applyAlignment="1">
      <alignment horizontal="right"/>
    </xf>
    <xf numFmtId="0" fontId="2" fillId="0" borderId="12" xfId="0" applyFont="1" applyBorder="1" applyAlignment="1">
      <alignment vertical="top"/>
    </xf>
    <xf numFmtId="0" fontId="2" fillId="0" borderId="12" xfId="0" applyFont="1" applyBorder="1"/>
    <xf numFmtId="164" fontId="2" fillId="0" borderId="15" xfId="1" applyFont="1" applyBorder="1" applyAlignment="1">
      <alignment horizontal="right"/>
    </xf>
    <xf numFmtId="0" fontId="2" fillId="0" borderId="12" xfId="0" applyFont="1" applyBorder="1" applyAlignment="1">
      <alignment horizontal="left" vertical="top"/>
    </xf>
    <xf numFmtId="0" fontId="2" fillId="0" borderId="4" xfId="0" applyFont="1" applyBorder="1" applyAlignment="1">
      <alignment vertical="center"/>
    </xf>
    <xf numFmtId="164" fontId="2" fillId="0" borderId="4" xfId="1" applyFont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0" fontId="2" fillId="0" borderId="14" xfId="0" applyFont="1" applyBorder="1" applyAlignment="1">
      <alignment horizontal="left"/>
    </xf>
    <xf numFmtId="0" fontId="2" fillId="0" borderId="5" xfId="0" applyFont="1" applyBorder="1"/>
    <xf numFmtId="0" fontId="3" fillId="0" borderId="6" xfId="0" applyFont="1" applyBorder="1" applyAlignment="1">
      <alignment vertical="top"/>
    </xf>
    <xf numFmtId="164" fontId="3" fillId="0" borderId="7" xfId="1" applyFont="1" applyBorder="1" applyAlignment="1">
      <alignment horizontal="right" vertical="top"/>
    </xf>
    <xf numFmtId="0" fontId="20" fillId="0" borderId="0" xfId="0" applyFont="1"/>
    <xf numFmtId="0" fontId="0" fillId="0" borderId="1" xfId="0" applyBorder="1" applyAlignment="1">
      <alignment horizontal="left"/>
    </xf>
    <xf numFmtId="0" fontId="3" fillId="0" borderId="1" xfId="0" applyFont="1" applyBorder="1"/>
    <xf numFmtId="164" fontId="3" fillId="0" borderId="1" xfId="1" applyFont="1" applyBorder="1" applyAlignment="1">
      <alignment horizontal="left" vertical="top" indent="1"/>
    </xf>
    <xf numFmtId="164" fontId="3" fillId="0" borderId="1" xfId="1" applyFont="1" applyBorder="1" applyAlignment="1">
      <alignment horizontal="left" vertical="top"/>
    </xf>
    <xf numFmtId="164" fontId="3" fillId="0" borderId="1" xfId="1" applyFont="1" applyBorder="1" applyAlignment="1">
      <alignment horizontal="right"/>
    </xf>
    <xf numFmtId="164" fontId="14" fillId="0" borderId="1" xfId="1" applyFont="1" applyBorder="1"/>
    <xf numFmtId="164" fontId="14" fillId="0" borderId="2" xfId="1" applyFont="1" applyBorder="1"/>
    <xf numFmtId="164" fontId="15" fillId="0" borderId="1" xfId="1" applyFont="1" applyBorder="1"/>
    <xf numFmtId="164" fontId="4" fillId="0" borderId="1" xfId="2" applyNumberFormat="1"/>
    <xf numFmtId="0" fontId="22" fillId="0" borderId="1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/>
    <xf numFmtId="1" fontId="23" fillId="0" borderId="12" xfId="0" applyNumberFormat="1" applyFont="1" applyBorder="1" applyAlignment="1">
      <alignment horizontal="left" vertical="top" shrinkToFit="1"/>
    </xf>
    <xf numFmtId="0" fontId="1" fillId="0" borderId="4" xfId="0" applyFont="1" applyBorder="1" applyAlignment="1">
      <alignment horizontal="left" vertical="top" wrapText="1"/>
    </xf>
    <xf numFmtId="164" fontId="1" fillId="0" borderId="4" xfId="1" applyFont="1" applyFill="1" applyBorder="1" applyAlignment="1">
      <alignment horizontal="left" vertical="top" wrapText="1"/>
    </xf>
    <xf numFmtId="164" fontId="1" fillId="0" borderId="4" xfId="1" applyFont="1" applyFill="1" applyBorder="1" applyAlignment="1">
      <alignment horizontal="center" vertical="top" wrapText="1"/>
    </xf>
    <xf numFmtId="164" fontId="23" fillId="0" borderId="4" xfId="1" applyFont="1" applyFill="1" applyBorder="1" applyAlignment="1">
      <alignment horizontal="left" vertical="top" shrinkToFit="1"/>
    </xf>
    <xf numFmtId="164" fontId="23" fillId="0" borderId="13" xfId="1" applyFont="1" applyFill="1" applyBorder="1" applyAlignment="1">
      <alignment horizontal="center" vertical="top"/>
    </xf>
    <xf numFmtId="0" fontId="23" fillId="0" borderId="1" xfId="0" applyFont="1" applyBorder="1" applyAlignment="1">
      <alignment horizontal="left" vertical="top"/>
    </xf>
    <xf numFmtId="164" fontId="1" fillId="0" borderId="1" xfId="1" applyFont="1" applyBorder="1"/>
    <xf numFmtId="0" fontId="1" fillId="0" borderId="16" xfId="0" applyFont="1" applyBorder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164" fontId="1" fillId="0" borderId="17" xfId="1" applyFont="1" applyBorder="1" applyAlignment="1">
      <alignment horizontal="center" vertical="top"/>
    </xf>
    <xf numFmtId="164" fontId="1" fillId="0" borderId="18" xfId="1" applyFont="1" applyBorder="1" applyAlignment="1">
      <alignment horizontal="center" vertical="top"/>
    </xf>
    <xf numFmtId="164" fontId="23" fillId="0" borderId="4" xfId="1" applyFont="1" applyFill="1" applyBorder="1" applyAlignment="1">
      <alignment horizontal="center" vertical="top" shrinkToFit="1"/>
    </xf>
    <xf numFmtId="164" fontId="1" fillId="0" borderId="13" xfId="1" applyFont="1" applyBorder="1" applyAlignment="1">
      <alignment horizontal="center"/>
    </xf>
    <xf numFmtId="0" fontId="24" fillId="0" borderId="6" xfId="0" applyFont="1" applyBorder="1" applyAlignment="1">
      <alignment horizontal="left" vertical="top"/>
    </xf>
    <xf numFmtId="0" fontId="24" fillId="0" borderId="7" xfId="0" applyFont="1" applyBorder="1" applyAlignment="1">
      <alignment horizontal="left" vertical="top"/>
    </xf>
    <xf numFmtId="164" fontId="24" fillId="0" borderId="8" xfId="0" applyNumberFormat="1" applyFont="1" applyBorder="1" applyAlignment="1">
      <alignment horizontal="left" vertical="top"/>
    </xf>
    <xf numFmtId="0" fontId="25" fillId="0" borderId="6" xfId="0" applyFont="1" applyBorder="1" applyAlignment="1">
      <alignment horizontal="left"/>
    </xf>
    <xf numFmtId="0" fontId="25" fillId="0" borderId="7" xfId="0" applyFont="1" applyBorder="1" applyAlignment="1">
      <alignment horizontal="left"/>
    </xf>
    <xf numFmtId="164" fontId="25" fillId="0" borderId="7" xfId="1" applyFont="1" applyBorder="1"/>
    <xf numFmtId="164" fontId="25" fillId="0" borderId="8" xfId="1" applyFont="1" applyBorder="1"/>
    <xf numFmtId="0" fontId="1" fillId="0" borderId="19" xfId="0" applyFont="1" applyBorder="1" applyAlignment="1">
      <alignment vertical="top"/>
    </xf>
    <xf numFmtId="0" fontId="1" fillId="0" borderId="20" xfId="0" applyFont="1" applyBorder="1"/>
    <xf numFmtId="0" fontId="1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1" fontId="23" fillId="0" borderId="9" xfId="0" applyNumberFormat="1" applyFont="1" applyBorder="1" applyAlignment="1">
      <alignment horizontal="left" vertical="top" shrinkToFit="1"/>
    </xf>
    <xf numFmtId="0" fontId="1" fillId="0" borderId="10" xfId="0" applyFont="1" applyBorder="1" applyAlignment="1">
      <alignment horizontal="left" vertical="top" wrapText="1"/>
    </xf>
    <xf numFmtId="164" fontId="1" fillId="0" borderId="10" xfId="1" applyFont="1" applyFill="1" applyBorder="1" applyAlignment="1">
      <alignment horizontal="center" vertical="top" wrapText="1"/>
    </xf>
    <xf numFmtId="164" fontId="23" fillId="0" borderId="10" xfId="1" applyFont="1" applyFill="1" applyBorder="1" applyAlignment="1">
      <alignment horizontal="left" vertical="top" shrinkToFit="1"/>
    </xf>
    <xf numFmtId="164" fontId="23" fillId="0" borderId="11" xfId="1" applyFont="1" applyFill="1" applyBorder="1" applyAlignment="1">
      <alignment horizontal="center" vertical="top"/>
    </xf>
    <xf numFmtId="164" fontId="1" fillId="0" borderId="10" xfId="1" applyFont="1" applyFill="1" applyBorder="1" applyAlignment="1">
      <alignment vertical="top" wrapText="1"/>
    </xf>
    <xf numFmtId="164" fontId="1" fillId="0" borderId="4" xfId="1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" fillId="0" borderId="4" xfId="3" applyFont="1" applyFill="1" applyBorder="1" applyAlignment="1">
      <alignment horizontal="center" vertical="top" wrapText="1"/>
    </xf>
    <xf numFmtId="164" fontId="23" fillId="0" borderId="4" xfId="3" applyFont="1" applyFill="1" applyBorder="1" applyAlignment="1">
      <alignment horizontal="left" vertical="top" shrinkToFit="1"/>
    </xf>
    <xf numFmtId="164" fontId="1" fillId="0" borderId="13" xfId="3" applyFont="1" applyBorder="1" applyAlignment="1">
      <alignment vertical="center"/>
    </xf>
    <xf numFmtId="164" fontId="1" fillId="0" borderId="4" xfId="3" applyFont="1" applyFill="1" applyBorder="1" applyAlignment="1">
      <alignment horizontal="left" vertical="top" wrapText="1"/>
    </xf>
    <xf numFmtId="1" fontId="23" fillId="0" borderId="12" xfId="0" applyNumberFormat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/>
    </xf>
    <xf numFmtId="0" fontId="23" fillId="0" borderId="4" xfId="0" applyFont="1" applyBorder="1" applyAlignment="1">
      <alignment horizontal="center" vertical="top"/>
    </xf>
    <xf numFmtId="164" fontId="23" fillId="0" borderId="4" xfId="3" applyFont="1" applyBorder="1" applyAlignment="1">
      <alignment horizontal="left" vertical="top"/>
    </xf>
    <xf numFmtId="164" fontId="1" fillId="2" borderId="13" xfId="3" applyFont="1" applyFill="1" applyBorder="1" applyAlignment="1">
      <alignment horizontal="center"/>
    </xf>
    <xf numFmtId="1" fontId="23" fillId="0" borderId="1" xfId="0" applyNumberFormat="1" applyFont="1" applyBorder="1" applyAlignment="1">
      <alignment horizontal="left" vertical="top" shrinkToFit="1"/>
    </xf>
    <xf numFmtId="0" fontId="1" fillId="0" borderId="1" xfId="0" applyFont="1" applyBorder="1" applyAlignment="1">
      <alignment horizontal="left" vertical="top" wrapText="1"/>
    </xf>
    <xf numFmtId="164" fontId="1" fillId="0" borderId="1" xfId="1" applyFont="1" applyFill="1" applyBorder="1" applyAlignment="1">
      <alignment horizontal="left" vertical="top" wrapText="1"/>
    </xf>
    <xf numFmtId="164" fontId="1" fillId="0" borderId="1" xfId="1" applyFont="1" applyFill="1" applyBorder="1" applyAlignment="1">
      <alignment horizontal="center" vertical="top" wrapText="1"/>
    </xf>
    <xf numFmtId="164" fontId="23" fillId="0" borderId="1" xfId="1" applyFont="1" applyFill="1" applyBorder="1" applyAlignment="1">
      <alignment horizontal="center" vertical="top" shrinkToFit="1"/>
    </xf>
    <xf numFmtId="164" fontId="1" fillId="0" borderId="1" xfId="1" applyFont="1" applyBorder="1" applyAlignment="1">
      <alignment horizontal="center"/>
    </xf>
    <xf numFmtId="0" fontId="0" fillId="0" borderId="22" xfId="0" applyBorder="1" applyAlignment="1">
      <alignment horizontal="left"/>
    </xf>
    <xf numFmtId="2" fontId="1" fillId="0" borderId="4" xfId="0" applyNumberFormat="1" applyFont="1" applyBorder="1" applyAlignment="1">
      <alignment horizontal="center" vertical="top" wrapText="1"/>
    </xf>
    <xf numFmtId="164" fontId="1" fillId="0" borderId="4" xfId="3" applyFont="1" applyBorder="1" applyAlignment="1">
      <alignment horizontal="center"/>
    </xf>
    <xf numFmtId="164" fontId="1" fillId="2" borderId="23" xfId="3" applyFont="1" applyFill="1" applyBorder="1" applyAlignment="1">
      <alignment horizontal="center"/>
    </xf>
  </cellXfs>
  <cellStyles count="4">
    <cellStyle name="Čárka" xfId="1" builtinId="3"/>
    <cellStyle name="Čárka 2" xfId="3" xr:uid="{4060A443-C99C-451C-8469-3F5E90C69073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40</xdr:row>
      <xdr:rowOff>0</xdr:rowOff>
    </xdr:from>
    <xdr:to>
      <xdr:col>7</xdr:col>
      <xdr:colOff>453800</xdr:colOff>
      <xdr:row>47</xdr:row>
      <xdr:rowOff>34958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1B76A3C-91EC-4963-8AD6-BD1DDD1F7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1567" y="7479137"/>
          <a:ext cx="1560579" cy="12893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3"/>
  <sheetViews>
    <sheetView tabSelected="1" zoomScale="178" zoomScaleNormal="178" workbookViewId="0">
      <selection activeCell="E35" sqref="E35"/>
    </sheetView>
  </sheetViews>
  <sheetFormatPr defaultRowHeight="12.75" x14ac:dyDescent="0.2"/>
  <cols>
    <col min="1" max="1" width="7.140625" customWidth="1"/>
    <col min="2" max="2" width="20.140625" customWidth="1"/>
    <col min="3" max="3" width="0.140625" hidden="1" customWidth="1"/>
    <col min="4" max="4" width="11" customWidth="1"/>
    <col min="5" max="5" width="14.42578125" customWidth="1"/>
    <col min="6" max="6" width="0.85546875" hidden="1" customWidth="1"/>
    <col min="7" max="7" width="16.5703125" customWidth="1"/>
    <col min="8" max="8" width="16.28515625" customWidth="1"/>
    <col min="9" max="9" width="15.42578125" customWidth="1"/>
    <col min="10" max="10" width="6.28515625" customWidth="1"/>
  </cols>
  <sheetData>
    <row r="1" spans="1:12" ht="23.25" x14ac:dyDescent="0.35">
      <c r="A1" s="6"/>
      <c r="B1" s="5"/>
      <c r="C1" s="5"/>
      <c r="D1" s="19" t="s">
        <v>126</v>
      </c>
      <c r="E1" s="5"/>
      <c r="F1" s="5"/>
      <c r="G1" s="5"/>
      <c r="H1" s="5"/>
      <c r="I1" s="5"/>
      <c r="J1" s="5"/>
    </row>
    <row r="2" spans="1:12" ht="20.25" x14ac:dyDescent="0.3">
      <c r="A2" s="5"/>
      <c r="B2" s="5"/>
      <c r="C2" s="5"/>
      <c r="D2" s="5"/>
      <c r="E2" s="11"/>
      <c r="F2" s="11"/>
      <c r="G2" s="5"/>
      <c r="H2" s="5"/>
      <c r="I2" s="21"/>
      <c r="J2" s="5"/>
    </row>
    <row r="3" spans="1:12" ht="15.75" x14ac:dyDescent="0.25">
      <c r="B3" s="17" t="s">
        <v>0</v>
      </c>
      <c r="C3" s="9"/>
      <c r="D3" s="9" t="s">
        <v>102</v>
      </c>
      <c r="E3" s="9"/>
      <c r="F3" s="17"/>
      <c r="G3" s="17"/>
      <c r="H3" s="17"/>
      <c r="I3" s="5"/>
      <c r="J3" s="5"/>
    </row>
    <row r="4" spans="1:12" ht="15.75" x14ac:dyDescent="0.25">
      <c r="A4" s="5"/>
      <c r="B4" s="17" t="s">
        <v>1</v>
      </c>
      <c r="C4" s="9"/>
      <c r="D4" s="9" t="s">
        <v>101</v>
      </c>
      <c r="E4" s="9"/>
      <c r="F4" s="17"/>
      <c r="G4" s="9"/>
      <c r="H4" s="17"/>
      <c r="I4" s="21"/>
    </row>
    <row r="5" spans="1:12" ht="15.75" x14ac:dyDescent="0.25">
      <c r="A5" s="5"/>
      <c r="B5" s="17" t="s">
        <v>2</v>
      </c>
      <c r="C5" s="9"/>
      <c r="D5" s="9" t="s">
        <v>125</v>
      </c>
      <c r="E5" s="9"/>
      <c r="F5" s="17"/>
      <c r="G5" s="17"/>
      <c r="H5" s="17"/>
      <c r="I5" s="21"/>
      <c r="J5" s="83"/>
      <c r="K5" s="83"/>
      <c r="L5" s="83"/>
    </row>
    <row r="6" spans="1:12" ht="15" thickBot="1" x14ac:dyDescent="0.25">
      <c r="A6" s="16"/>
      <c r="B6" s="26"/>
      <c r="C6" s="26"/>
      <c r="D6" s="27"/>
      <c r="E6" s="28"/>
      <c r="F6" s="26"/>
      <c r="G6" s="26"/>
      <c r="H6" s="26"/>
      <c r="I6" s="32"/>
      <c r="J6" s="5"/>
    </row>
    <row r="7" spans="1:12" ht="13.5" thickTop="1" x14ac:dyDescent="0.2">
      <c r="A7" s="5"/>
      <c r="B7" s="5"/>
      <c r="C7" s="5"/>
      <c r="D7" s="5"/>
      <c r="E7" s="5"/>
      <c r="F7" s="5"/>
      <c r="G7" s="5"/>
      <c r="H7" s="5"/>
      <c r="I7" s="5"/>
      <c r="J7" s="5"/>
    </row>
    <row r="8" spans="1:12" ht="14.25" x14ac:dyDescent="0.2">
      <c r="A8" s="21"/>
      <c r="B8" s="21"/>
      <c r="C8" s="21"/>
      <c r="D8" s="21"/>
      <c r="E8" s="21"/>
      <c r="G8" s="20" t="s">
        <v>3</v>
      </c>
      <c r="H8" s="20" t="s">
        <v>4</v>
      </c>
      <c r="I8" s="20" t="s">
        <v>5</v>
      </c>
      <c r="J8" s="5"/>
    </row>
    <row r="9" spans="1:12" x14ac:dyDescent="0.2">
      <c r="A9" s="5"/>
      <c r="B9" s="5"/>
      <c r="C9" s="5"/>
      <c r="D9" s="5"/>
      <c r="E9" s="5"/>
      <c r="G9" s="5"/>
      <c r="H9" s="5"/>
      <c r="I9" s="5"/>
    </row>
    <row r="10" spans="1:12" ht="15" x14ac:dyDescent="0.25">
      <c r="A10" s="22" t="s">
        <v>6</v>
      </c>
      <c r="B10" s="22" t="s">
        <v>37</v>
      </c>
      <c r="C10" s="22"/>
      <c r="D10" s="21"/>
      <c r="E10" s="21"/>
      <c r="G10" s="89">
        <f>SUM(Položky!F16)</f>
        <v>0</v>
      </c>
      <c r="H10" s="89">
        <f>SUM(Položky!F35)</f>
        <v>0</v>
      </c>
      <c r="I10" s="89"/>
    </row>
    <row r="11" spans="1:12" ht="15" x14ac:dyDescent="0.25">
      <c r="A11" s="22" t="s">
        <v>7</v>
      </c>
      <c r="B11" s="22" t="s">
        <v>8</v>
      </c>
      <c r="C11" s="22"/>
      <c r="D11" s="31">
        <f>SUM(H10:H10)</f>
        <v>0</v>
      </c>
      <c r="E11" s="21"/>
      <c r="G11" s="89"/>
      <c r="H11" s="89"/>
      <c r="I11" s="89">
        <f>SUM(D11:H11)*0.06</f>
        <v>0</v>
      </c>
    </row>
    <row r="12" spans="1:12" ht="15.75" thickBot="1" x14ac:dyDescent="0.3">
      <c r="A12" s="22" t="s">
        <v>9</v>
      </c>
      <c r="B12" s="22" t="s">
        <v>22</v>
      </c>
      <c r="C12" s="22"/>
      <c r="D12" s="21"/>
      <c r="E12" s="21"/>
      <c r="G12" s="90"/>
      <c r="H12" s="90"/>
      <c r="I12" s="90">
        <f>SUM(G13:H13)*0.05</f>
        <v>0</v>
      </c>
      <c r="J12" s="5"/>
    </row>
    <row r="13" spans="1:12" ht="15" x14ac:dyDescent="0.25">
      <c r="A13" s="21"/>
      <c r="B13" s="21"/>
      <c r="C13" s="21"/>
      <c r="D13" s="21"/>
      <c r="E13" s="21"/>
      <c r="G13" s="91">
        <f>SUM(G10:G12)</f>
        <v>0</v>
      </c>
      <c r="H13" s="91">
        <f>SUM(H10:H12)</f>
        <v>0</v>
      </c>
      <c r="I13" s="91">
        <f>SUM(I11:I12)</f>
        <v>0</v>
      </c>
      <c r="J13" s="5"/>
    </row>
    <row r="14" spans="1:12" x14ac:dyDescent="0.2">
      <c r="A14" s="5"/>
      <c r="B14" s="5"/>
      <c r="C14" s="5"/>
      <c r="D14" s="5"/>
      <c r="E14" s="5"/>
      <c r="G14" s="92"/>
      <c r="H14" s="92"/>
      <c r="I14" s="92"/>
      <c r="J14" s="5"/>
    </row>
    <row r="15" spans="1:12" ht="15.75" x14ac:dyDescent="0.25">
      <c r="A15" s="5"/>
      <c r="B15" s="9" t="s">
        <v>10</v>
      </c>
      <c r="C15" s="9"/>
      <c r="D15" s="5"/>
      <c r="E15" s="5"/>
      <c r="G15" s="5"/>
      <c r="H15" s="18">
        <f>SUM(G13:I13)</f>
        <v>0</v>
      </c>
      <c r="I15" s="5"/>
      <c r="J15" s="17"/>
    </row>
    <row r="16" spans="1:12" ht="15" x14ac:dyDescent="0.2">
      <c r="A16" s="5"/>
      <c r="B16" s="5"/>
      <c r="C16" s="5"/>
      <c r="D16" s="5"/>
      <c r="E16" s="5"/>
      <c r="G16" s="5"/>
      <c r="H16" s="5"/>
      <c r="I16" s="5"/>
      <c r="J16" s="33"/>
    </row>
    <row r="17" spans="1:10" ht="15" x14ac:dyDescent="0.2">
      <c r="A17" s="5"/>
      <c r="B17" s="5"/>
      <c r="C17" s="5"/>
      <c r="D17" s="5"/>
      <c r="E17" s="5"/>
      <c r="G17" s="8"/>
      <c r="H17" s="5"/>
      <c r="I17" s="8"/>
      <c r="J17" s="17"/>
    </row>
    <row r="18" spans="1:10" ht="15.75" x14ac:dyDescent="0.25">
      <c r="A18" s="5"/>
      <c r="B18" s="5"/>
      <c r="C18" s="5"/>
      <c r="D18" s="9" t="s">
        <v>11</v>
      </c>
      <c r="E18" s="5"/>
      <c r="G18" s="5"/>
      <c r="H18" s="5"/>
      <c r="I18" s="5"/>
      <c r="J18" s="17"/>
    </row>
    <row r="19" spans="1:10" x14ac:dyDescent="0.2">
      <c r="A19" s="3"/>
      <c r="B19" s="3"/>
      <c r="C19" s="3"/>
      <c r="D19" s="3"/>
      <c r="E19" s="4"/>
      <c r="G19" s="4"/>
      <c r="J19" s="5"/>
    </row>
    <row r="20" spans="1:10" ht="15.75" x14ac:dyDescent="0.25">
      <c r="A20" s="9" t="s">
        <v>12</v>
      </c>
      <c r="B20" s="9" t="s">
        <v>27</v>
      </c>
      <c r="C20" s="9"/>
      <c r="D20" s="9"/>
      <c r="E20" s="17"/>
      <c r="G20" s="10"/>
      <c r="H20" s="10">
        <f>SUM(H15)</f>
        <v>0</v>
      </c>
      <c r="I20" s="9" t="s">
        <v>13</v>
      </c>
      <c r="J20" s="5"/>
    </row>
    <row r="21" spans="1:10" ht="15" x14ac:dyDescent="0.2">
      <c r="A21" s="17"/>
      <c r="B21" s="17"/>
      <c r="C21" s="17"/>
      <c r="D21" s="17"/>
      <c r="E21" s="17"/>
      <c r="G21" s="17"/>
      <c r="H21" s="17"/>
      <c r="I21" s="17"/>
      <c r="J21" s="5"/>
    </row>
    <row r="22" spans="1:10" ht="16.5" thickBot="1" x14ac:dyDescent="0.3">
      <c r="A22" s="9" t="s">
        <v>14</v>
      </c>
      <c r="B22" s="9" t="s">
        <v>15</v>
      </c>
      <c r="C22" s="9"/>
      <c r="D22" s="9"/>
      <c r="E22" s="17"/>
      <c r="G22" s="10"/>
      <c r="H22" s="23">
        <v>0</v>
      </c>
      <c r="I22" s="29" t="s">
        <v>13</v>
      </c>
    </row>
    <row r="23" spans="1:10" ht="15.75" x14ac:dyDescent="0.25">
      <c r="A23" s="9"/>
      <c r="B23" s="9"/>
      <c r="C23" s="9"/>
      <c r="D23" s="9"/>
      <c r="E23" s="17"/>
      <c r="G23" s="10"/>
      <c r="H23" s="30"/>
      <c r="I23" s="9"/>
      <c r="J23" s="5"/>
    </row>
    <row r="24" spans="1:10" ht="15.75" x14ac:dyDescent="0.25">
      <c r="A24" s="6"/>
      <c r="B24" s="9" t="s">
        <v>16</v>
      </c>
      <c r="C24" s="9"/>
      <c r="D24" s="17"/>
      <c r="E24" s="17"/>
      <c r="G24" s="10"/>
      <c r="H24" s="10">
        <f>SUM(H20:H22)</f>
        <v>0</v>
      </c>
      <c r="I24" s="9" t="s">
        <v>13</v>
      </c>
      <c r="J24" s="5"/>
    </row>
    <row r="25" spans="1:10" x14ac:dyDescent="0.2">
      <c r="A25" s="6"/>
      <c r="B25" s="5"/>
      <c r="C25" s="5"/>
      <c r="D25" s="5"/>
      <c r="E25" s="5"/>
      <c r="G25" s="5"/>
      <c r="H25" s="5"/>
      <c r="I25" s="5"/>
      <c r="J25" s="5"/>
    </row>
    <row r="26" spans="1:10" ht="16.5" thickBot="1" x14ac:dyDescent="0.3">
      <c r="A26" s="9" t="s">
        <v>17</v>
      </c>
      <c r="B26" s="9" t="s">
        <v>18</v>
      </c>
      <c r="C26" s="9"/>
      <c r="D26" s="25">
        <f>SUM(H24)</f>
        <v>0</v>
      </c>
      <c r="E26" s="17"/>
      <c r="G26" s="17"/>
      <c r="H26" s="23">
        <f>SUM(D26)*0.21</f>
        <v>0</v>
      </c>
      <c r="I26" s="23" t="s">
        <v>13</v>
      </c>
      <c r="J26" s="5"/>
    </row>
    <row r="27" spans="1:10" x14ac:dyDescent="0.2">
      <c r="A27" s="5"/>
      <c r="B27" s="5"/>
      <c r="C27" s="5"/>
      <c r="D27" s="7"/>
      <c r="E27" s="5"/>
      <c r="G27" s="5"/>
      <c r="H27" s="7"/>
      <c r="I27" s="7"/>
      <c r="J27" s="5"/>
    </row>
    <row r="28" spans="1:10" ht="20.25" x14ac:dyDescent="0.3">
      <c r="A28" s="5"/>
      <c r="B28" s="24" t="s">
        <v>19</v>
      </c>
      <c r="C28" s="9"/>
      <c r="D28" s="5"/>
      <c r="E28" s="5"/>
      <c r="G28" s="5"/>
      <c r="H28" s="13">
        <f>SUM(H24:H26)</f>
        <v>0</v>
      </c>
      <c r="I28" s="12" t="s">
        <v>13</v>
      </c>
      <c r="J28" s="5"/>
    </row>
    <row r="29" spans="1:10" x14ac:dyDescent="0.2">
      <c r="A29" s="3"/>
      <c r="B29" s="3"/>
      <c r="C29" s="4"/>
      <c r="D29" s="3"/>
      <c r="E29" s="4"/>
      <c r="F29" s="4"/>
      <c r="J29" s="5"/>
    </row>
    <row r="30" spans="1:10" x14ac:dyDescent="0.2">
      <c r="A30" s="5"/>
      <c r="B30" s="5"/>
      <c r="C30" s="5"/>
      <c r="D30" s="5"/>
      <c r="E30" s="5"/>
      <c r="F30" s="5"/>
      <c r="G30" s="5"/>
      <c r="H30" s="5"/>
      <c r="I30" s="7"/>
      <c r="J30" s="5"/>
    </row>
    <row r="31" spans="1:10" x14ac:dyDescent="0.2">
      <c r="A31" s="5"/>
      <c r="B31" s="6" t="s">
        <v>20</v>
      </c>
      <c r="C31" s="5"/>
      <c r="D31" s="5"/>
      <c r="E31" s="5" t="s">
        <v>21</v>
      </c>
      <c r="J31" s="5"/>
    </row>
    <row r="32" spans="1:10" x14ac:dyDescent="0.2">
      <c r="A32" s="5"/>
      <c r="B32" s="5"/>
      <c r="C32" s="5"/>
      <c r="D32" s="5"/>
      <c r="E32" s="5" t="s">
        <v>117</v>
      </c>
    </row>
    <row r="33" spans="1:15" x14ac:dyDescent="0.2">
      <c r="A33" s="5"/>
      <c r="B33" s="5"/>
      <c r="C33" s="5"/>
      <c r="D33" s="5"/>
      <c r="E33" s="43" t="s">
        <v>118</v>
      </c>
      <c r="I33" s="5"/>
    </row>
    <row r="34" spans="1:15" x14ac:dyDescent="0.2">
      <c r="A34" s="3"/>
      <c r="B34" s="3"/>
      <c r="C34" s="3"/>
      <c r="D34" s="3"/>
      <c r="E34" s="43" t="s">
        <v>42</v>
      </c>
      <c r="I34" s="5"/>
    </row>
    <row r="35" spans="1:15" x14ac:dyDescent="0.2">
      <c r="A35" s="5"/>
      <c r="B35" s="5"/>
      <c r="C35" s="5"/>
      <c r="D35" s="5"/>
      <c r="E35" s="43" t="s">
        <v>127</v>
      </c>
      <c r="H35" s="5"/>
      <c r="I35" s="5"/>
    </row>
    <row r="36" spans="1:15" x14ac:dyDescent="0.2">
      <c r="A36" s="5"/>
      <c r="B36" s="5"/>
      <c r="C36" s="5"/>
      <c r="D36" s="5"/>
      <c r="E36" s="43"/>
      <c r="H36" s="5"/>
      <c r="I36" s="5"/>
    </row>
    <row r="37" spans="1:15" x14ac:dyDescent="0.2">
      <c r="A37" s="5"/>
      <c r="B37" s="5"/>
      <c r="C37" s="5"/>
      <c r="D37" s="5"/>
      <c r="F37" s="4"/>
      <c r="N37" s="2"/>
    </row>
    <row r="38" spans="1:15" ht="14.25" x14ac:dyDescent="0.2">
      <c r="C38" s="2"/>
      <c r="D38" s="2"/>
      <c r="G38" s="20" t="s">
        <v>100</v>
      </c>
      <c r="H38" s="5"/>
      <c r="N38" s="2"/>
    </row>
    <row r="39" spans="1:15" ht="14.25" x14ac:dyDescent="0.2">
      <c r="E39" s="5"/>
      <c r="G39" s="20" t="s">
        <v>119</v>
      </c>
      <c r="H39" s="5"/>
      <c r="N39" s="2"/>
    </row>
    <row r="40" spans="1:15" x14ac:dyDescent="0.2">
      <c r="A40" s="5"/>
      <c r="B40" s="5"/>
      <c r="C40" s="5"/>
      <c r="D40" s="5"/>
      <c r="E40" s="6"/>
      <c r="F40" s="5"/>
      <c r="G40" s="5"/>
      <c r="H40" s="5"/>
      <c r="I40" s="5"/>
      <c r="N40" s="2"/>
      <c r="O40" s="2"/>
    </row>
    <row r="41" spans="1:15" x14ac:dyDescent="0.2">
      <c r="A41" s="5"/>
      <c r="B41" s="6"/>
      <c r="C41" s="5"/>
      <c r="D41" s="5"/>
      <c r="O41" s="2"/>
    </row>
    <row r="42" spans="1:15" ht="14.25" x14ac:dyDescent="0.2">
      <c r="F42" s="20"/>
      <c r="G42" s="5"/>
      <c r="H42" s="5"/>
      <c r="I42" s="5"/>
      <c r="N42" s="2"/>
      <c r="O42" s="2"/>
    </row>
    <row r="43" spans="1:15" x14ac:dyDescent="0.2">
      <c r="E43" s="15"/>
      <c r="F43" s="5"/>
      <c r="G43" s="5"/>
      <c r="H43" s="5"/>
      <c r="I43" s="5"/>
      <c r="N43" s="2"/>
      <c r="O43" s="2"/>
    </row>
    <row r="44" spans="1:15" ht="15" customHeight="1" x14ac:dyDescent="0.2">
      <c r="A44" s="14"/>
      <c r="B44" s="14"/>
      <c r="C44" s="14"/>
      <c r="D44" s="5"/>
      <c r="E44" s="5"/>
      <c r="N44" s="2"/>
    </row>
    <row r="45" spans="1:15" ht="15" customHeight="1" x14ac:dyDescent="0.25">
      <c r="A45" s="5"/>
      <c r="B45" s="9"/>
      <c r="C45" s="9"/>
      <c r="D45" s="5"/>
      <c r="F45" s="20"/>
      <c r="G45" s="5"/>
      <c r="H45" s="5"/>
      <c r="I45" s="5"/>
      <c r="N45" s="2"/>
      <c r="O45" s="2"/>
    </row>
    <row r="46" spans="1:15" ht="15" customHeight="1" x14ac:dyDescent="0.2">
      <c r="F46" s="20"/>
      <c r="N46" s="2"/>
      <c r="O46" s="2"/>
    </row>
    <row r="47" spans="1:15" ht="15" customHeight="1" x14ac:dyDescent="0.2">
      <c r="L47" s="2"/>
      <c r="M47" s="2"/>
      <c r="N47" s="2"/>
      <c r="O47" s="2"/>
    </row>
    <row r="48" spans="1:15" ht="15" customHeight="1" x14ac:dyDescent="0.2">
      <c r="F48" s="5"/>
      <c r="L48" s="2"/>
      <c r="M48" s="2"/>
      <c r="N48" s="2"/>
      <c r="O48" s="2"/>
    </row>
    <row r="49" spans="1:15" ht="15" customHeight="1" x14ac:dyDescent="0.2">
      <c r="E49" s="2"/>
      <c r="K49" s="2"/>
      <c r="L49" s="2"/>
      <c r="M49" s="2"/>
      <c r="N49" s="2"/>
      <c r="O49" s="2"/>
    </row>
    <row r="50" spans="1:15" ht="15" customHeight="1" x14ac:dyDescent="0.2">
      <c r="K50" s="2"/>
      <c r="L50" s="2"/>
      <c r="M50" s="2"/>
      <c r="N50" s="2"/>
      <c r="O50" s="2"/>
    </row>
    <row r="51" spans="1:15" ht="1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K51" s="2"/>
      <c r="L51" s="2"/>
      <c r="M51" s="2"/>
      <c r="N51" s="2"/>
      <c r="O51" s="2"/>
    </row>
    <row r="52" spans="1:15" ht="1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K52" s="2"/>
      <c r="L52" s="2"/>
      <c r="M52" s="2"/>
      <c r="N52" s="2"/>
      <c r="O52" s="2"/>
    </row>
    <row r="53" spans="1:15" ht="15" customHeight="1" x14ac:dyDescent="0.2">
      <c r="A53" s="2"/>
      <c r="B53" s="2"/>
      <c r="C53" s="2"/>
      <c r="D53" s="2"/>
      <c r="F53" s="2"/>
      <c r="G53" s="2"/>
      <c r="H53" s="2"/>
      <c r="I53" s="2"/>
      <c r="O53" s="2"/>
    </row>
    <row r="54" spans="1:15" ht="15" customHeight="1" x14ac:dyDescent="0.2">
      <c r="K54" s="2"/>
      <c r="L54" s="2"/>
      <c r="M54" s="2"/>
      <c r="O54" s="2"/>
    </row>
    <row r="55" spans="1:15" ht="15" customHeight="1" x14ac:dyDescent="0.2">
      <c r="O55" s="2"/>
    </row>
    <row r="56" spans="1:15" ht="15" customHeight="1" x14ac:dyDescent="0.2"/>
    <row r="57" spans="1:15" ht="15" customHeight="1" x14ac:dyDescent="0.2"/>
    <row r="58" spans="1:15" ht="15" customHeight="1" x14ac:dyDescent="0.2">
      <c r="N58" s="2"/>
      <c r="O58" s="2"/>
    </row>
    <row r="59" spans="1:15" ht="15" customHeight="1" x14ac:dyDescent="0.2">
      <c r="J59" s="2"/>
      <c r="L59" s="2"/>
      <c r="M59" s="2"/>
      <c r="N59" s="2"/>
      <c r="O59" s="2"/>
    </row>
    <row r="60" spans="1:15" ht="15" customHeight="1" x14ac:dyDescent="0.2"/>
    <row r="61" spans="1:15" ht="15" customHeight="1" x14ac:dyDescent="0.2"/>
    <row r="62" spans="1:15" ht="15" customHeight="1" x14ac:dyDescent="0.2">
      <c r="J62" s="2"/>
      <c r="L62" s="2"/>
      <c r="M62" s="2"/>
    </row>
    <row r="63" spans="1:15" ht="15" customHeight="1" x14ac:dyDescent="0.2"/>
  </sheetData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83"/>
  <sheetViews>
    <sheetView view="pageLayout" zoomScaleNormal="100" workbookViewId="0"/>
  </sheetViews>
  <sheetFormatPr defaultRowHeight="12.75" x14ac:dyDescent="0.2"/>
  <cols>
    <col min="1" max="1" width="18"/>
    <col min="2" max="2" width="57.7109375" customWidth="1"/>
    <col min="3" max="3" width="17.140625" customWidth="1"/>
    <col min="4" max="4" width="7.140625" customWidth="1"/>
    <col min="5" max="5" width="14.28515625" bestFit="1" customWidth="1"/>
    <col min="6" max="6" width="19.28515625" customWidth="1"/>
    <col min="7" max="7" width="3"/>
    <col min="8" max="8" width="9"/>
    <col min="9" max="9" width="4"/>
  </cols>
  <sheetData>
    <row r="1" spans="1:8" ht="12.95" customHeight="1" x14ac:dyDescent="0.2">
      <c r="A1" s="93" t="s">
        <v>44</v>
      </c>
      <c r="B1" s="43"/>
      <c r="C1" s="43"/>
      <c r="D1" s="43"/>
      <c r="E1" s="43"/>
      <c r="F1" s="43"/>
    </row>
    <row r="2" spans="1:8" ht="12.95" customHeight="1" x14ac:dyDescent="0.2">
      <c r="A2" s="43"/>
      <c r="B2" s="43"/>
      <c r="C2" s="43"/>
      <c r="D2" s="43"/>
      <c r="E2" s="43"/>
      <c r="F2" s="43"/>
    </row>
    <row r="3" spans="1:8" ht="12.95" customHeight="1" x14ac:dyDescent="0.2">
      <c r="A3" s="94" t="s">
        <v>28</v>
      </c>
      <c r="B3" s="95"/>
      <c r="C3" s="95"/>
      <c r="D3" s="95"/>
      <c r="E3" s="95"/>
      <c r="F3" s="95"/>
    </row>
    <row r="4" spans="1:8" ht="12.95" customHeight="1" thickBot="1" x14ac:dyDescent="0.25">
      <c r="A4" s="95"/>
      <c r="B4" s="95"/>
      <c r="C4" s="95"/>
      <c r="D4" s="95"/>
      <c r="E4" s="95"/>
      <c r="F4" s="95"/>
    </row>
    <row r="5" spans="1:8" ht="12.95" customHeight="1" thickBot="1" x14ac:dyDescent="0.25">
      <c r="A5" s="117" t="s">
        <v>63</v>
      </c>
      <c r="B5" s="118" t="s">
        <v>65</v>
      </c>
      <c r="C5" s="119" t="s">
        <v>29</v>
      </c>
      <c r="D5" s="120" t="s">
        <v>33</v>
      </c>
      <c r="E5" s="120" t="s">
        <v>30</v>
      </c>
      <c r="F5" s="121" t="s">
        <v>31</v>
      </c>
    </row>
    <row r="6" spans="1:8" ht="12.95" customHeight="1" x14ac:dyDescent="0.2">
      <c r="A6" s="122">
        <v>1927</v>
      </c>
      <c r="B6" s="123" t="s">
        <v>64</v>
      </c>
      <c r="C6" s="127"/>
      <c r="D6" s="124" t="s">
        <v>24</v>
      </c>
      <c r="E6" s="125">
        <v>3</v>
      </c>
      <c r="F6" s="126">
        <f t="shared" ref="F6:F8" si="0">SUM(E6)*C6</f>
        <v>0</v>
      </c>
    </row>
    <row r="7" spans="1:8" ht="12.95" customHeight="1" x14ac:dyDescent="0.2">
      <c r="A7" s="96">
        <v>120000000540</v>
      </c>
      <c r="B7" s="97" t="s">
        <v>124</v>
      </c>
      <c r="C7" s="128"/>
      <c r="D7" s="99" t="s">
        <v>23</v>
      </c>
      <c r="E7" s="100">
        <v>3</v>
      </c>
      <c r="F7" s="101">
        <f t="shared" si="0"/>
        <v>0</v>
      </c>
      <c r="G7" s="34"/>
      <c r="H7" s="34"/>
    </row>
    <row r="8" spans="1:8" ht="12.95" customHeight="1" x14ac:dyDescent="0.2">
      <c r="A8" s="96">
        <v>140000000350</v>
      </c>
      <c r="B8" s="97" t="s">
        <v>123</v>
      </c>
      <c r="C8" s="128"/>
      <c r="D8" s="99" t="s">
        <v>26</v>
      </c>
      <c r="E8" s="100">
        <v>35</v>
      </c>
      <c r="F8" s="101">
        <f t="shared" si="0"/>
        <v>0</v>
      </c>
      <c r="G8" s="34"/>
      <c r="H8" s="34"/>
    </row>
    <row r="9" spans="1:8" ht="12.95" customHeight="1" x14ac:dyDescent="0.2">
      <c r="A9" s="96">
        <v>150000000313</v>
      </c>
      <c r="B9" s="97" t="s">
        <v>104</v>
      </c>
      <c r="C9" s="128"/>
      <c r="D9" s="99" t="s">
        <v>26</v>
      </c>
      <c r="E9" s="100">
        <v>5</v>
      </c>
      <c r="F9" s="101">
        <f t="shared" ref="F9:F15" si="1">SUM(E9)*C9</f>
        <v>0</v>
      </c>
      <c r="G9" s="34"/>
      <c r="H9" s="34"/>
    </row>
    <row r="10" spans="1:8" ht="12.95" customHeight="1" x14ac:dyDescent="0.2">
      <c r="A10" s="96">
        <v>213000000064</v>
      </c>
      <c r="B10" s="97" t="s">
        <v>111</v>
      </c>
      <c r="C10" s="128"/>
      <c r="D10" s="99" t="s">
        <v>26</v>
      </c>
      <c r="E10" s="100">
        <v>24</v>
      </c>
      <c r="F10" s="101">
        <f t="shared" si="1"/>
        <v>0</v>
      </c>
      <c r="G10" s="34"/>
      <c r="H10" s="34"/>
    </row>
    <row r="11" spans="1:8" ht="12.95" customHeight="1" x14ac:dyDescent="0.2">
      <c r="A11" s="96">
        <v>213000000067</v>
      </c>
      <c r="B11" s="97" t="s">
        <v>103</v>
      </c>
      <c r="C11" s="128"/>
      <c r="D11" s="99" t="s">
        <v>26</v>
      </c>
      <c r="E11" s="100">
        <v>50</v>
      </c>
      <c r="F11" s="101">
        <f t="shared" si="1"/>
        <v>0</v>
      </c>
      <c r="G11" s="34"/>
      <c r="H11" s="34"/>
    </row>
    <row r="12" spans="1:8" ht="12.95" customHeight="1" x14ac:dyDescent="0.2">
      <c r="A12" s="96">
        <v>810000000253</v>
      </c>
      <c r="B12" s="97" t="s">
        <v>122</v>
      </c>
      <c r="C12" s="128"/>
      <c r="D12" s="99" t="s">
        <v>26</v>
      </c>
      <c r="E12" s="100">
        <v>1</v>
      </c>
      <c r="F12" s="101">
        <f t="shared" si="1"/>
        <v>0</v>
      </c>
      <c r="G12" s="34"/>
      <c r="H12" s="34"/>
    </row>
    <row r="13" spans="1:8" ht="12.95" customHeight="1" x14ac:dyDescent="0.2">
      <c r="A13" s="96">
        <v>810000000254</v>
      </c>
      <c r="B13" s="97" t="s">
        <v>105</v>
      </c>
      <c r="C13" s="128"/>
      <c r="D13" s="99" t="s">
        <v>99</v>
      </c>
      <c r="E13" s="100">
        <v>1</v>
      </c>
      <c r="F13" s="101">
        <f t="shared" si="1"/>
        <v>0</v>
      </c>
      <c r="G13" s="34"/>
      <c r="H13" s="34"/>
    </row>
    <row r="14" spans="1:8" ht="12.95" customHeight="1" x14ac:dyDescent="0.2">
      <c r="A14" s="96">
        <v>810000000255</v>
      </c>
      <c r="B14" s="97" t="s">
        <v>106</v>
      </c>
      <c r="C14" s="128"/>
      <c r="D14" s="99" t="s">
        <v>23</v>
      </c>
      <c r="E14" s="100">
        <v>1</v>
      </c>
      <c r="F14" s="101">
        <f t="shared" si="1"/>
        <v>0</v>
      </c>
      <c r="G14" s="34"/>
      <c r="H14" s="34"/>
    </row>
    <row r="15" spans="1:8" ht="12.95" customHeight="1" thickBot="1" x14ac:dyDescent="0.25">
      <c r="A15" s="96">
        <v>810000000256</v>
      </c>
      <c r="B15" s="97" t="s">
        <v>107</v>
      </c>
      <c r="C15" s="128"/>
      <c r="D15" s="99" t="s">
        <v>23</v>
      </c>
      <c r="E15" s="100">
        <v>4</v>
      </c>
      <c r="F15" s="101">
        <f t="shared" si="1"/>
        <v>0</v>
      </c>
      <c r="G15" s="34"/>
      <c r="H15" s="34"/>
    </row>
    <row r="16" spans="1:8" ht="15.75" customHeight="1" thickBot="1" x14ac:dyDescent="0.25">
      <c r="A16" s="110" t="s">
        <v>36</v>
      </c>
      <c r="B16" s="111"/>
      <c r="C16" s="111"/>
      <c r="D16" s="111"/>
      <c r="E16" s="111"/>
      <c r="F16" s="112">
        <f>SUM(F6:F15)</f>
        <v>0</v>
      </c>
      <c r="G16" s="34"/>
      <c r="H16" s="34"/>
    </row>
    <row r="17" spans="1:8" ht="15.75" customHeight="1" x14ac:dyDescent="0.2">
      <c r="G17" s="34"/>
      <c r="H17" s="34"/>
    </row>
    <row r="18" spans="1:8" ht="15.75" customHeight="1" x14ac:dyDescent="0.2">
      <c r="G18" s="34"/>
      <c r="H18" s="34"/>
    </row>
    <row r="19" spans="1:8" ht="12.95" customHeight="1" x14ac:dyDescent="0.2">
      <c r="A19" s="43"/>
      <c r="B19" s="43"/>
      <c r="C19" s="43"/>
      <c r="D19" s="43"/>
      <c r="E19" s="43"/>
      <c r="F19" s="43"/>
      <c r="G19" s="34"/>
      <c r="H19" s="34"/>
    </row>
    <row r="20" spans="1:8" ht="12.95" customHeight="1" x14ac:dyDescent="0.2">
      <c r="A20" s="102"/>
      <c r="B20" s="102"/>
      <c r="C20" s="102"/>
      <c r="D20" s="102"/>
      <c r="E20" s="102"/>
      <c r="F20" s="102"/>
      <c r="G20" s="34"/>
      <c r="H20" s="34"/>
    </row>
    <row r="21" spans="1:8" ht="12.95" customHeight="1" x14ac:dyDescent="0.2">
      <c r="A21" s="94" t="s">
        <v>32</v>
      </c>
      <c r="B21" s="95"/>
      <c r="C21" s="103"/>
      <c r="D21" s="103"/>
      <c r="E21" s="103"/>
      <c r="F21" s="103"/>
      <c r="G21" s="34"/>
      <c r="H21" s="34"/>
    </row>
    <row r="22" spans="1:8" ht="12.95" customHeight="1" thickBot="1" x14ac:dyDescent="0.25">
      <c r="A22" s="95"/>
      <c r="B22" s="95"/>
      <c r="C22" s="103"/>
      <c r="D22" s="103"/>
      <c r="E22" s="103"/>
      <c r="F22" s="103"/>
      <c r="G22" s="34"/>
      <c r="H22" s="34"/>
    </row>
    <row r="23" spans="1:8" ht="12.95" customHeight="1" thickBot="1" x14ac:dyDescent="0.25">
      <c r="A23" s="104" t="s">
        <v>63</v>
      </c>
      <c r="B23" s="105" t="s">
        <v>43</v>
      </c>
      <c r="C23" s="106" t="s">
        <v>29</v>
      </c>
      <c r="D23" s="106" t="s">
        <v>33</v>
      </c>
      <c r="E23" s="106" t="s">
        <v>66</v>
      </c>
      <c r="F23" s="107" t="s">
        <v>31</v>
      </c>
      <c r="G23" s="34"/>
      <c r="H23" s="34"/>
    </row>
    <row r="24" spans="1:8" ht="12.95" customHeight="1" x14ac:dyDescent="0.2">
      <c r="A24" s="96">
        <v>207000001</v>
      </c>
      <c r="B24" s="97" t="s">
        <v>67</v>
      </c>
      <c r="C24" s="98"/>
      <c r="D24" s="99" t="s">
        <v>25</v>
      </c>
      <c r="E24" s="108">
        <v>4</v>
      </c>
      <c r="F24" s="109">
        <f t="shared" ref="F24:F28" si="2">SUM(E24)*C24</f>
        <v>0</v>
      </c>
      <c r="G24" s="34"/>
      <c r="H24" s="34"/>
    </row>
    <row r="25" spans="1:8" ht="12.95" customHeight="1" x14ac:dyDescent="0.2">
      <c r="A25" s="145">
        <v>209000005</v>
      </c>
      <c r="B25" s="34" t="s">
        <v>114</v>
      </c>
      <c r="C25" s="98"/>
      <c r="D25" s="99" t="s">
        <v>25</v>
      </c>
      <c r="E25" s="108">
        <v>2</v>
      </c>
      <c r="F25" s="109">
        <f t="shared" si="2"/>
        <v>0</v>
      </c>
      <c r="G25" s="34"/>
      <c r="H25" s="34"/>
    </row>
    <row r="26" spans="1:8" ht="12.95" customHeight="1" x14ac:dyDescent="0.2">
      <c r="A26" s="96">
        <v>210020528</v>
      </c>
      <c r="B26" s="129" t="s">
        <v>120</v>
      </c>
      <c r="C26" s="133"/>
      <c r="D26" s="130" t="s">
        <v>26</v>
      </c>
      <c r="E26" s="131">
        <v>24</v>
      </c>
      <c r="F26" s="132">
        <f>SUM(E26)*C26</f>
        <v>0</v>
      </c>
      <c r="G26" s="34"/>
      <c r="H26" s="34"/>
    </row>
    <row r="27" spans="1:8" ht="12.95" customHeight="1" x14ac:dyDescent="0.2">
      <c r="A27" s="96">
        <v>210020551</v>
      </c>
      <c r="B27" s="97" t="s">
        <v>113</v>
      </c>
      <c r="C27" s="133"/>
      <c r="D27" s="130" t="s">
        <v>23</v>
      </c>
      <c r="E27" s="131">
        <v>1</v>
      </c>
      <c r="F27" s="132">
        <f t="shared" ref="F27" si="3">SUM(E27)*C27</f>
        <v>0</v>
      </c>
      <c r="G27" s="34"/>
      <c r="H27" s="34"/>
    </row>
    <row r="28" spans="1:8" ht="12.95" customHeight="1" x14ac:dyDescent="0.2">
      <c r="A28" s="96">
        <v>210100252</v>
      </c>
      <c r="B28" s="97" t="s">
        <v>108</v>
      </c>
      <c r="C28" s="98"/>
      <c r="D28" s="99" t="s">
        <v>23</v>
      </c>
      <c r="E28" s="108">
        <v>2</v>
      </c>
      <c r="F28" s="109">
        <f t="shared" si="2"/>
        <v>0</v>
      </c>
    </row>
    <row r="29" spans="1:8" ht="12.95" customHeight="1" x14ac:dyDescent="0.2">
      <c r="A29" s="134">
        <v>210120103</v>
      </c>
      <c r="B29" s="129" t="s">
        <v>116</v>
      </c>
      <c r="C29" s="98"/>
      <c r="D29" s="146" t="s">
        <v>23</v>
      </c>
      <c r="E29" s="147">
        <v>3</v>
      </c>
      <c r="F29" s="148">
        <f t="shared" ref="F29" si="4">SUM(E29)*C29</f>
        <v>0</v>
      </c>
    </row>
    <row r="30" spans="1:8" ht="12.95" customHeight="1" x14ac:dyDescent="0.2">
      <c r="A30" s="96">
        <v>210292301</v>
      </c>
      <c r="B30" s="97" t="s">
        <v>121</v>
      </c>
      <c r="C30" s="98"/>
      <c r="D30" s="99" t="s">
        <v>23</v>
      </c>
      <c r="E30" s="108">
        <v>4</v>
      </c>
      <c r="F30" s="109">
        <f>SUM(E30)*C30</f>
        <v>0</v>
      </c>
    </row>
    <row r="31" spans="1:8" ht="12.95" customHeight="1" x14ac:dyDescent="0.2">
      <c r="A31" s="134">
        <v>210292041</v>
      </c>
      <c r="B31" s="135" t="s">
        <v>112</v>
      </c>
      <c r="C31" s="98"/>
      <c r="D31" s="136" t="s">
        <v>23</v>
      </c>
      <c r="E31" s="137">
        <v>1</v>
      </c>
      <c r="F31" s="138">
        <f t="shared" ref="F31" si="5">SUM(E31)*C31</f>
        <v>0</v>
      </c>
    </row>
    <row r="32" spans="1:8" ht="12.95" customHeight="1" x14ac:dyDescent="0.2">
      <c r="A32" s="134">
        <v>210800648</v>
      </c>
      <c r="B32" s="135" t="s">
        <v>109</v>
      </c>
      <c r="C32" s="98"/>
      <c r="D32" s="136" t="s">
        <v>26</v>
      </c>
      <c r="E32" s="137">
        <v>5</v>
      </c>
      <c r="F32" s="138">
        <f t="shared" ref="F32" si="6">SUM(E32)*C32</f>
        <v>0</v>
      </c>
    </row>
    <row r="33" spans="1:7" ht="12.95" customHeight="1" x14ac:dyDescent="0.2">
      <c r="A33" s="96">
        <v>210901070</v>
      </c>
      <c r="B33" s="97" t="s">
        <v>110</v>
      </c>
      <c r="C33" s="98"/>
      <c r="D33" s="99" t="s">
        <v>26</v>
      </c>
      <c r="E33" s="108">
        <v>35</v>
      </c>
      <c r="F33" s="109">
        <f>SUM(E33)*C33</f>
        <v>0</v>
      </c>
    </row>
    <row r="34" spans="1:7" ht="15.75" customHeight="1" thickBot="1" x14ac:dyDescent="0.25">
      <c r="A34" s="134">
        <v>210220650</v>
      </c>
      <c r="B34" s="135" t="s">
        <v>115</v>
      </c>
      <c r="C34" s="98"/>
      <c r="D34" s="136" t="s">
        <v>23</v>
      </c>
      <c r="E34" s="137">
        <v>1</v>
      </c>
      <c r="F34" s="138">
        <f>SUM(E34)*C34</f>
        <v>0</v>
      </c>
    </row>
    <row r="35" spans="1:7" ht="15.75" customHeight="1" thickBot="1" x14ac:dyDescent="0.3">
      <c r="A35" s="113" t="s">
        <v>68</v>
      </c>
      <c r="B35" s="114"/>
      <c r="C35" s="115"/>
      <c r="D35" s="115"/>
      <c r="E35" s="115"/>
      <c r="F35" s="116">
        <f>SUM(F24:F34)</f>
        <v>0</v>
      </c>
    </row>
    <row r="36" spans="1:7" ht="12.95" customHeight="1" x14ac:dyDescent="0.2">
      <c r="A36" s="34"/>
      <c r="B36" s="34"/>
      <c r="C36" s="34"/>
      <c r="D36" s="34"/>
      <c r="E36" s="34"/>
      <c r="F36" s="34"/>
    </row>
    <row r="37" spans="1:7" ht="12.95" customHeight="1" x14ac:dyDescent="0.2">
      <c r="A37" s="34"/>
      <c r="B37" s="34"/>
      <c r="C37" s="34"/>
      <c r="D37" s="34"/>
      <c r="E37" s="34"/>
      <c r="F37" s="34"/>
    </row>
    <row r="38" spans="1:7" ht="15.75" customHeight="1" x14ac:dyDescent="0.2">
      <c r="A38" s="139"/>
      <c r="B38" s="140"/>
      <c r="C38" s="141"/>
      <c r="D38" s="142"/>
      <c r="E38" s="143"/>
      <c r="F38" s="144"/>
    </row>
    <row r="39" spans="1:7" ht="15" customHeight="1" x14ac:dyDescent="0.2">
      <c r="A39" s="34"/>
      <c r="B39" s="34"/>
      <c r="C39" s="34"/>
      <c r="D39" s="34"/>
      <c r="E39" s="34"/>
      <c r="F39" s="34"/>
    </row>
    <row r="40" spans="1:7" ht="12.95" customHeight="1" x14ac:dyDescent="0.2"/>
    <row r="41" spans="1:7" ht="12.95" customHeight="1" x14ac:dyDescent="0.2"/>
    <row r="42" spans="1:7" ht="12.95" customHeight="1" x14ac:dyDescent="0.2"/>
    <row r="43" spans="1:7" ht="12.95" customHeight="1" x14ac:dyDescent="0.2">
      <c r="A43" s="45"/>
      <c r="G43" s="34"/>
    </row>
    <row r="44" spans="1:7" ht="12.95" customHeight="1" x14ac:dyDescent="0.2">
      <c r="G44" s="34"/>
    </row>
    <row r="45" spans="1:7" ht="12.95" customHeight="1" x14ac:dyDescent="0.2">
      <c r="G45" s="34"/>
    </row>
    <row r="46" spans="1:7" ht="12.95" customHeight="1" x14ac:dyDescent="0.2">
      <c r="G46" s="34"/>
    </row>
    <row r="47" spans="1:7" ht="12.95" customHeight="1" x14ac:dyDescent="0.2">
      <c r="G47" s="34"/>
    </row>
    <row r="48" spans="1:7" ht="12.95" customHeight="1" x14ac:dyDescent="0.2">
      <c r="G48" s="34"/>
    </row>
    <row r="49" spans="1:7" ht="12.95" customHeight="1" x14ac:dyDescent="0.2">
      <c r="G49" s="55"/>
    </row>
    <row r="50" spans="1:7" ht="12.95" customHeight="1" x14ac:dyDescent="0.2">
      <c r="G50" s="55"/>
    </row>
    <row r="51" spans="1:7" ht="12.95" customHeight="1" x14ac:dyDescent="0.2">
      <c r="G51" s="55"/>
    </row>
    <row r="52" spans="1:7" ht="12.95" customHeight="1" x14ac:dyDescent="0.2">
      <c r="G52" s="55"/>
    </row>
    <row r="53" spans="1:7" ht="12.95" customHeight="1" x14ac:dyDescent="0.2">
      <c r="G53" s="55"/>
    </row>
    <row r="54" spans="1:7" ht="12.95" customHeight="1" x14ac:dyDescent="0.2">
      <c r="G54" s="55"/>
    </row>
    <row r="55" spans="1:7" ht="12.95" customHeight="1" x14ac:dyDescent="0.2">
      <c r="G55" s="55"/>
    </row>
    <row r="56" spans="1:7" ht="12.95" customHeight="1" x14ac:dyDescent="0.2">
      <c r="G56" s="55"/>
    </row>
    <row r="57" spans="1:7" ht="12.95" customHeight="1" x14ac:dyDescent="0.2">
      <c r="G57" s="55"/>
    </row>
    <row r="58" spans="1:7" ht="12.95" customHeight="1" x14ac:dyDescent="0.2">
      <c r="G58" s="55"/>
    </row>
    <row r="59" spans="1:7" ht="12.95" customHeight="1" x14ac:dyDescent="0.2">
      <c r="G59" s="55"/>
    </row>
    <row r="60" spans="1:7" ht="12.95" customHeight="1" x14ac:dyDescent="0.2">
      <c r="G60" s="55"/>
    </row>
    <row r="61" spans="1:7" x14ac:dyDescent="0.2">
      <c r="G61" s="55"/>
    </row>
    <row r="62" spans="1:7" x14ac:dyDescent="0.2">
      <c r="G62" s="55"/>
    </row>
    <row r="63" spans="1:7" x14ac:dyDescent="0.2">
      <c r="G63" s="55"/>
    </row>
    <row r="64" spans="1:7" x14ac:dyDescent="0.2">
      <c r="A64" s="55"/>
    </row>
    <row r="65" spans="1:2" x14ac:dyDescent="0.2">
      <c r="A65" s="55"/>
    </row>
    <row r="66" spans="1:2" x14ac:dyDescent="0.2">
      <c r="A66" s="55"/>
    </row>
    <row r="67" spans="1:2" x14ac:dyDescent="0.2">
      <c r="A67" s="55"/>
    </row>
    <row r="68" spans="1:2" x14ac:dyDescent="0.2">
      <c r="A68" s="55"/>
    </row>
    <row r="69" spans="1:2" x14ac:dyDescent="0.2">
      <c r="A69" s="55"/>
    </row>
    <row r="70" spans="1:2" x14ac:dyDescent="0.2">
      <c r="A70" s="55"/>
    </row>
    <row r="71" spans="1:2" x14ac:dyDescent="0.2">
      <c r="A71" s="55"/>
    </row>
    <row r="72" spans="1:2" x14ac:dyDescent="0.2">
      <c r="A72" s="55"/>
    </row>
    <row r="73" spans="1:2" x14ac:dyDescent="0.2">
      <c r="A73" s="56"/>
    </row>
    <row r="74" spans="1:2" x14ac:dyDescent="0.2">
      <c r="A74" s="55"/>
    </row>
    <row r="76" spans="1:2" x14ac:dyDescent="0.2">
      <c r="A76" s="54"/>
      <c r="B76" s="54"/>
    </row>
    <row r="82" spans="1:8" x14ac:dyDescent="0.2">
      <c r="G82" s="44"/>
    </row>
    <row r="83" spans="1:8" x14ac:dyDescent="0.2">
      <c r="G83" s="44"/>
    </row>
    <row r="85" spans="1:8" x14ac:dyDescent="0.2">
      <c r="A85" s="34"/>
      <c r="B85" s="34"/>
      <c r="C85" s="34"/>
      <c r="D85" s="34"/>
      <c r="E85" s="34"/>
      <c r="F85" s="34"/>
    </row>
    <row r="86" spans="1:8" x14ac:dyDescent="0.2">
      <c r="A86" s="46"/>
      <c r="B86" s="35"/>
      <c r="C86" s="1"/>
      <c r="D86" s="1"/>
      <c r="E86" s="1"/>
      <c r="F86" s="41"/>
      <c r="G86" s="44"/>
    </row>
    <row r="87" spans="1:8" x14ac:dyDescent="0.2">
      <c r="A87" s="37"/>
      <c r="B87" s="37"/>
      <c r="C87" s="37"/>
      <c r="D87" s="37"/>
      <c r="E87" s="37"/>
      <c r="F87" s="42"/>
    </row>
    <row r="88" spans="1:8" x14ac:dyDescent="0.2">
      <c r="A88" s="1"/>
      <c r="B88" s="1"/>
      <c r="C88" s="50"/>
      <c r="D88" s="50"/>
      <c r="E88" s="50"/>
      <c r="F88" s="50"/>
      <c r="G88" s="3"/>
      <c r="H88" s="3"/>
    </row>
    <row r="89" spans="1:8" x14ac:dyDescent="0.2">
      <c r="A89" s="84"/>
      <c r="B89" s="84"/>
      <c r="C89" s="34"/>
      <c r="D89" s="34"/>
      <c r="E89" s="34"/>
      <c r="F89" s="34"/>
      <c r="H89" s="3"/>
    </row>
    <row r="90" spans="1:8" x14ac:dyDescent="0.2">
      <c r="A90" s="40"/>
      <c r="B90" s="40"/>
      <c r="C90" s="51"/>
      <c r="D90" s="53"/>
      <c r="E90" s="53"/>
      <c r="F90" s="53"/>
      <c r="G90" s="3"/>
      <c r="H90" s="3"/>
    </row>
    <row r="91" spans="1:8" x14ac:dyDescent="0.2">
      <c r="A91" s="84"/>
      <c r="B91" s="84"/>
      <c r="C91" s="34"/>
      <c r="D91" s="34"/>
      <c r="E91" s="34"/>
      <c r="F91" s="34"/>
      <c r="H91" s="3"/>
    </row>
    <row r="92" spans="1:8" x14ac:dyDescent="0.2">
      <c r="A92" s="35"/>
      <c r="B92" s="35"/>
      <c r="C92" s="36"/>
      <c r="D92" s="49"/>
      <c r="E92" s="51"/>
      <c r="F92" s="36"/>
      <c r="G92" s="3"/>
      <c r="H92" s="3"/>
    </row>
    <row r="93" spans="1:8" x14ac:dyDescent="0.2">
      <c r="A93" s="35"/>
      <c r="B93" s="35"/>
      <c r="C93" s="36"/>
      <c r="D93" s="49"/>
      <c r="E93" s="51"/>
      <c r="F93" s="36"/>
      <c r="G93" s="3"/>
      <c r="H93" s="3"/>
    </row>
    <row r="94" spans="1:8" x14ac:dyDescent="0.2">
      <c r="A94" s="35"/>
      <c r="B94" s="35"/>
      <c r="C94" s="36"/>
      <c r="D94" s="49"/>
      <c r="E94" s="51"/>
      <c r="F94" s="36"/>
      <c r="G94" s="3"/>
      <c r="H94" s="3"/>
    </row>
    <row r="95" spans="1:8" x14ac:dyDescent="0.2">
      <c r="A95" s="1"/>
      <c r="B95" s="1"/>
      <c r="C95" s="38"/>
      <c r="D95" s="50"/>
      <c r="E95" s="52"/>
      <c r="F95" s="36"/>
      <c r="G95" s="3"/>
      <c r="H95" s="3"/>
    </row>
    <row r="96" spans="1:8" x14ac:dyDescent="0.2">
      <c r="A96" s="35"/>
      <c r="B96" s="35"/>
      <c r="C96" s="36"/>
      <c r="D96" s="49"/>
      <c r="E96" s="51"/>
      <c r="F96" s="36"/>
      <c r="G96" s="3"/>
      <c r="H96" s="3"/>
    </row>
    <row r="97" spans="1:8" x14ac:dyDescent="0.2">
      <c r="A97" s="35"/>
      <c r="B97" s="35"/>
      <c r="C97" s="36"/>
      <c r="D97" s="49"/>
      <c r="E97" s="51"/>
      <c r="F97" s="36"/>
      <c r="G97" s="3"/>
      <c r="H97" s="3"/>
    </row>
    <row r="98" spans="1:8" x14ac:dyDescent="0.2">
      <c r="A98" s="35"/>
      <c r="B98" s="35"/>
      <c r="C98" s="36"/>
      <c r="D98" s="49"/>
      <c r="E98" s="51"/>
      <c r="F98" s="36"/>
      <c r="G98" s="3"/>
      <c r="H98" s="3"/>
    </row>
    <row r="99" spans="1:8" x14ac:dyDescent="0.2">
      <c r="A99" s="35"/>
      <c r="B99" s="35"/>
      <c r="C99" s="36"/>
      <c r="D99" s="49"/>
      <c r="E99" s="51"/>
      <c r="F99" s="36"/>
      <c r="G99" s="3"/>
      <c r="H99" s="3"/>
    </row>
    <row r="100" spans="1:8" x14ac:dyDescent="0.2">
      <c r="A100" s="35"/>
      <c r="B100" s="35"/>
      <c r="C100" s="36"/>
      <c r="D100" s="49"/>
      <c r="E100" s="51"/>
      <c r="F100" s="36"/>
      <c r="G100" s="3"/>
      <c r="H100" s="3"/>
    </row>
    <row r="101" spans="1:8" x14ac:dyDescent="0.2">
      <c r="A101" s="35"/>
      <c r="B101" s="35"/>
      <c r="C101" s="36"/>
      <c r="D101" s="49"/>
      <c r="E101" s="51"/>
      <c r="F101" s="36"/>
      <c r="G101" s="3"/>
      <c r="H101" s="3"/>
    </row>
    <row r="102" spans="1:8" x14ac:dyDescent="0.2">
      <c r="A102" s="35"/>
      <c r="B102" s="35"/>
      <c r="C102" s="36"/>
      <c r="D102" s="49"/>
      <c r="E102" s="51"/>
      <c r="F102" s="36"/>
      <c r="G102" s="3"/>
      <c r="H102" s="3"/>
    </row>
    <row r="103" spans="1:8" x14ac:dyDescent="0.2">
      <c r="A103" s="35"/>
      <c r="B103" s="35"/>
      <c r="C103" s="36"/>
      <c r="D103" s="49"/>
      <c r="E103" s="51"/>
      <c r="F103" s="36"/>
      <c r="G103" s="3"/>
      <c r="H103" s="3"/>
    </row>
    <row r="104" spans="1:8" x14ac:dyDescent="0.2">
      <c r="A104" s="35"/>
      <c r="B104" s="35"/>
      <c r="C104" s="36"/>
      <c r="D104" s="49"/>
      <c r="E104" s="51"/>
      <c r="F104" s="36"/>
      <c r="G104" s="3"/>
      <c r="H104" s="3"/>
    </row>
    <row r="105" spans="1:8" x14ac:dyDescent="0.2">
      <c r="A105" s="1"/>
      <c r="B105" s="1"/>
      <c r="C105" s="38"/>
      <c r="D105" s="50"/>
      <c r="E105" s="52"/>
      <c r="F105" s="36"/>
      <c r="G105" s="3"/>
      <c r="H105" s="3"/>
    </row>
    <row r="106" spans="1:8" x14ac:dyDescent="0.2">
      <c r="A106" s="1"/>
      <c r="B106" s="1"/>
      <c r="C106" s="38"/>
      <c r="D106" s="50"/>
      <c r="E106" s="51"/>
      <c r="F106" s="36"/>
      <c r="G106" s="3"/>
      <c r="H106" s="3"/>
    </row>
    <row r="107" spans="1:8" x14ac:dyDescent="0.2">
      <c r="A107" s="1"/>
      <c r="B107" s="1"/>
      <c r="C107" s="38"/>
      <c r="D107" s="50"/>
      <c r="E107" s="52"/>
      <c r="F107" s="36"/>
      <c r="G107" s="3"/>
      <c r="H107" s="3"/>
    </row>
    <row r="108" spans="1:8" x14ac:dyDescent="0.2">
      <c r="A108" s="1"/>
      <c r="B108" s="35"/>
      <c r="C108" s="38"/>
      <c r="D108" s="50"/>
      <c r="E108" s="52"/>
      <c r="F108" s="36"/>
      <c r="G108" s="3"/>
      <c r="H108" s="3"/>
    </row>
    <row r="109" spans="1:8" x14ac:dyDescent="0.2">
      <c r="A109" s="35"/>
      <c r="B109" s="35"/>
      <c r="C109" s="36"/>
      <c r="D109" s="49"/>
      <c r="E109" s="51"/>
      <c r="F109" s="36"/>
      <c r="G109" s="3"/>
      <c r="H109" s="3"/>
    </row>
    <row r="110" spans="1:8" x14ac:dyDescent="0.2">
      <c r="A110" s="1"/>
      <c r="B110" s="1"/>
      <c r="C110" s="38"/>
      <c r="D110" s="50"/>
      <c r="E110" s="51"/>
      <c r="F110" s="36"/>
      <c r="G110" s="3"/>
      <c r="H110" s="3"/>
    </row>
    <row r="111" spans="1:8" x14ac:dyDescent="0.2">
      <c r="A111" s="1"/>
      <c r="B111" s="1"/>
      <c r="C111" s="38"/>
      <c r="D111" s="50"/>
      <c r="E111" s="51"/>
      <c r="F111" s="36"/>
      <c r="G111" s="3"/>
      <c r="H111" s="3"/>
    </row>
    <row r="112" spans="1:8" x14ac:dyDescent="0.2">
      <c r="A112" s="1"/>
      <c r="B112" s="1"/>
      <c r="C112" s="38"/>
      <c r="D112" s="50"/>
      <c r="E112" s="51"/>
      <c r="F112" s="36"/>
      <c r="G112" s="3"/>
      <c r="H112" s="3"/>
    </row>
    <row r="113" spans="1:8" x14ac:dyDescent="0.2">
      <c r="A113" s="35"/>
      <c r="B113" s="35"/>
      <c r="C113" s="36"/>
      <c r="D113" s="49"/>
      <c r="E113" s="51"/>
      <c r="F113" s="36"/>
      <c r="G113" s="3"/>
      <c r="H113" s="3"/>
    </row>
    <row r="114" spans="1:8" x14ac:dyDescent="0.2">
      <c r="A114" s="1"/>
      <c r="B114" s="1"/>
      <c r="C114" s="38"/>
      <c r="D114" s="50"/>
      <c r="E114" s="51"/>
      <c r="F114" s="36"/>
      <c r="G114" s="3"/>
      <c r="H114" s="3"/>
    </row>
    <row r="115" spans="1:8" x14ac:dyDescent="0.2">
      <c r="A115" s="35"/>
      <c r="B115" s="35"/>
      <c r="C115" s="36"/>
      <c r="D115" s="49"/>
      <c r="E115" s="51"/>
      <c r="F115" s="36"/>
      <c r="G115" s="3"/>
      <c r="H115" s="3"/>
    </row>
    <row r="116" spans="1:8" x14ac:dyDescent="0.2">
      <c r="A116" s="1"/>
      <c r="B116" s="1"/>
      <c r="C116" s="38"/>
      <c r="D116" s="50"/>
      <c r="E116" s="51"/>
      <c r="F116" s="36"/>
      <c r="G116" s="3"/>
      <c r="H116" s="3"/>
    </row>
    <row r="117" spans="1:8" x14ac:dyDescent="0.2">
      <c r="A117" s="1"/>
      <c r="B117" s="1"/>
      <c r="C117" s="38"/>
      <c r="D117" s="50"/>
      <c r="E117" s="51"/>
      <c r="F117" s="36"/>
      <c r="G117" s="3"/>
      <c r="H117" s="3"/>
    </row>
    <row r="118" spans="1:8" x14ac:dyDescent="0.2">
      <c r="A118" s="1"/>
      <c r="B118" s="1"/>
      <c r="C118" s="38"/>
      <c r="D118" s="50"/>
      <c r="E118" s="51"/>
      <c r="F118" s="36"/>
      <c r="G118" s="3"/>
      <c r="H118" s="3"/>
    </row>
    <row r="119" spans="1:8" x14ac:dyDescent="0.2">
      <c r="A119" s="1"/>
      <c r="B119" s="1"/>
      <c r="C119" s="38"/>
      <c r="D119" s="50"/>
      <c r="E119" s="51"/>
      <c r="F119" s="36"/>
      <c r="G119" s="3"/>
      <c r="H119" s="3"/>
    </row>
    <row r="120" spans="1:8" x14ac:dyDescent="0.2">
      <c r="A120" s="1"/>
      <c r="B120" s="1"/>
      <c r="C120" s="38"/>
      <c r="D120" s="50"/>
      <c r="E120" s="51"/>
      <c r="F120" s="36"/>
      <c r="G120" s="3"/>
      <c r="H120" s="3"/>
    </row>
    <row r="121" spans="1:8" x14ac:dyDescent="0.2">
      <c r="A121" s="1"/>
      <c r="B121" s="1"/>
      <c r="C121" s="38"/>
      <c r="D121" s="50"/>
      <c r="E121" s="51"/>
      <c r="F121" s="36"/>
      <c r="G121" s="3"/>
      <c r="H121" s="3"/>
    </row>
    <row r="122" spans="1:8" x14ac:dyDescent="0.2">
      <c r="A122" s="1"/>
      <c r="B122" s="1"/>
      <c r="C122" s="38"/>
      <c r="D122" s="50"/>
      <c r="E122" s="51"/>
      <c r="F122" s="36"/>
      <c r="G122" s="3"/>
      <c r="H122" s="3"/>
    </row>
    <row r="123" spans="1:8" x14ac:dyDescent="0.2">
      <c r="A123" s="35"/>
      <c r="B123" s="35"/>
      <c r="C123" s="36"/>
      <c r="D123" s="49"/>
      <c r="E123" s="51"/>
      <c r="F123" s="36"/>
      <c r="G123" s="3"/>
      <c r="H123" s="3"/>
    </row>
    <row r="124" spans="1:8" x14ac:dyDescent="0.2">
      <c r="A124" s="35"/>
      <c r="B124" s="35"/>
      <c r="C124" s="36"/>
      <c r="D124" s="49"/>
      <c r="E124" s="51"/>
      <c r="F124" s="36"/>
      <c r="G124" s="3"/>
      <c r="H124" s="3"/>
    </row>
    <row r="125" spans="1:8" x14ac:dyDescent="0.2">
      <c r="A125" s="1"/>
      <c r="B125" s="1"/>
      <c r="C125" s="38"/>
      <c r="D125" s="50"/>
      <c r="E125" s="51"/>
      <c r="F125" s="36"/>
      <c r="G125" s="3"/>
      <c r="H125" s="3"/>
    </row>
    <row r="126" spans="1:8" x14ac:dyDescent="0.2">
      <c r="A126" s="34"/>
      <c r="B126" s="34"/>
      <c r="C126" s="34"/>
      <c r="D126" s="34"/>
      <c r="E126" s="34"/>
      <c r="F126" s="34"/>
      <c r="G126" s="3"/>
      <c r="H126" s="3"/>
    </row>
    <row r="127" spans="1:8" x14ac:dyDescent="0.2">
      <c r="A127" s="34"/>
      <c r="B127" s="34"/>
      <c r="C127" s="34"/>
      <c r="D127" s="34"/>
      <c r="E127" s="34"/>
      <c r="F127" s="34"/>
      <c r="G127" s="3"/>
      <c r="H127" s="3"/>
    </row>
    <row r="128" spans="1:8" x14ac:dyDescent="0.2">
      <c r="A128" s="34"/>
      <c r="B128" s="34"/>
      <c r="C128" s="34"/>
      <c r="D128" s="34"/>
      <c r="E128" s="34"/>
      <c r="F128" s="34"/>
      <c r="G128" s="3"/>
      <c r="H128" s="3"/>
    </row>
    <row r="129" spans="1:8" x14ac:dyDescent="0.2">
      <c r="A129" s="46"/>
      <c r="B129" s="35"/>
      <c r="C129" s="1"/>
      <c r="D129" s="1"/>
      <c r="E129" s="1"/>
      <c r="F129" s="41"/>
    </row>
    <row r="130" spans="1:8" x14ac:dyDescent="0.2">
      <c r="A130" s="37"/>
      <c r="B130" s="37"/>
      <c r="C130" s="37"/>
      <c r="D130" s="37"/>
      <c r="E130" s="37"/>
      <c r="F130" s="42"/>
    </row>
    <row r="131" spans="1:8" x14ac:dyDescent="0.2">
      <c r="A131" s="1"/>
      <c r="B131" s="1"/>
      <c r="C131" s="50"/>
      <c r="D131" s="50"/>
      <c r="E131" s="50"/>
      <c r="F131" s="50"/>
    </row>
    <row r="132" spans="1:8" x14ac:dyDescent="0.2">
      <c r="A132" s="84"/>
      <c r="B132" s="84"/>
      <c r="C132" s="34"/>
      <c r="D132" s="34"/>
      <c r="E132" s="34"/>
      <c r="F132" s="34"/>
    </row>
    <row r="133" spans="1:8" x14ac:dyDescent="0.2">
      <c r="A133" s="40"/>
      <c r="B133" s="40"/>
      <c r="C133" s="51"/>
      <c r="D133" s="53"/>
      <c r="E133" s="53"/>
      <c r="F133" s="53"/>
    </row>
    <row r="134" spans="1:8" x14ac:dyDescent="0.2">
      <c r="A134" s="84"/>
      <c r="B134" s="84"/>
      <c r="C134" s="34"/>
      <c r="D134" s="34"/>
      <c r="E134" s="34"/>
      <c r="F134" s="34"/>
    </row>
    <row r="135" spans="1:8" x14ac:dyDescent="0.2">
      <c r="A135" s="1"/>
      <c r="B135" s="1"/>
      <c r="C135" s="38"/>
      <c r="D135" s="50"/>
      <c r="E135" s="51"/>
      <c r="F135" s="36"/>
      <c r="G135" s="3"/>
      <c r="H135" s="3"/>
    </row>
    <row r="136" spans="1:8" x14ac:dyDescent="0.2">
      <c r="A136" s="1"/>
      <c r="B136" s="1"/>
      <c r="C136" s="38"/>
      <c r="D136" s="50"/>
      <c r="E136" s="51"/>
      <c r="F136" s="36"/>
      <c r="G136" s="3"/>
      <c r="H136" s="3"/>
    </row>
    <row r="137" spans="1:8" x14ac:dyDescent="0.2">
      <c r="A137" s="35"/>
      <c r="B137" s="35"/>
      <c r="C137" s="36"/>
      <c r="D137" s="49"/>
      <c r="E137" s="51"/>
      <c r="F137" s="36"/>
      <c r="G137" s="3"/>
      <c r="H137" s="3"/>
    </row>
    <row r="138" spans="1:8" x14ac:dyDescent="0.2">
      <c r="A138" s="1"/>
      <c r="B138" s="1"/>
      <c r="C138" s="38"/>
      <c r="D138" s="50"/>
      <c r="E138" s="51"/>
      <c r="F138" s="36"/>
      <c r="G138" s="3"/>
      <c r="H138" s="3"/>
    </row>
    <row r="139" spans="1:8" x14ac:dyDescent="0.2">
      <c r="A139" s="35"/>
      <c r="B139" s="35"/>
      <c r="C139" s="36"/>
      <c r="D139" s="49"/>
      <c r="E139" s="51"/>
      <c r="F139" s="36"/>
      <c r="G139" s="3"/>
      <c r="H139" s="3"/>
    </row>
    <row r="140" spans="1:8" x14ac:dyDescent="0.2">
      <c r="A140" s="35"/>
      <c r="B140" s="35"/>
      <c r="C140" s="36"/>
      <c r="D140" s="49"/>
      <c r="E140" s="51"/>
      <c r="F140" s="36"/>
      <c r="G140" s="3"/>
      <c r="H140" s="3"/>
    </row>
    <row r="141" spans="1:8" x14ac:dyDescent="0.2">
      <c r="A141" s="1"/>
      <c r="B141" s="1"/>
      <c r="C141" s="38"/>
      <c r="D141" s="50"/>
      <c r="E141" s="51"/>
      <c r="F141" s="36"/>
      <c r="G141" s="3"/>
      <c r="H141" s="3"/>
    </row>
    <row r="142" spans="1:8" x14ac:dyDescent="0.2">
      <c r="A142" s="1"/>
      <c r="B142" s="1"/>
      <c r="C142" s="38"/>
      <c r="D142" s="50"/>
      <c r="E142" s="51"/>
      <c r="F142" s="36"/>
      <c r="G142" s="3"/>
      <c r="H142" s="3"/>
    </row>
    <row r="143" spans="1:8" x14ac:dyDescent="0.2">
      <c r="A143" s="35"/>
      <c r="B143" s="35"/>
      <c r="C143" s="36"/>
      <c r="D143" s="49"/>
      <c r="E143" s="51"/>
      <c r="F143" s="36"/>
      <c r="G143" s="3"/>
      <c r="H143" s="3"/>
    </row>
    <row r="144" spans="1:8" x14ac:dyDescent="0.2">
      <c r="A144" s="35"/>
      <c r="B144" s="35"/>
      <c r="C144" s="36"/>
      <c r="D144" s="49"/>
      <c r="E144" s="51"/>
      <c r="F144" s="36"/>
      <c r="G144" s="3"/>
      <c r="H144" s="3"/>
    </row>
    <row r="145" spans="1:8" x14ac:dyDescent="0.2">
      <c r="A145" s="35"/>
      <c r="B145" s="35"/>
      <c r="C145" s="36"/>
      <c r="D145" s="49"/>
      <c r="E145" s="51"/>
      <c r="F145" s="36"/>
      <c r="G145" s="3"/>
      <c r="H145" s="3"/>
    </row>
    <row r="146" spans="1:8" x14ac:dyDescent="0.2">
      <c r="A146" s="85"/>
      <c r="B146" s="45"/>
      <c r="C146" s="86"/>
      <c r="D146" s="87"/>
      <c r="E146" s="86"/>
      <c r="F146" s="88"/>
      <c r="G146" s="3"/>
      <c r="H146" s="3"/>
    </row>
    <row r="147" spans="1:8" x14ac:dyDescent="0.2">
      <c r="A147" s="34"/>
      <c r="B147" s="34"/>
      <c r="C147" s="34"/>
      <c r="D147" s="34"/>
      <c r="E147" s="34"/>
      <c r="F147" s="34"/>
      <c r="G147" s="3"/>
      <c r="H147" s="3"/>
    </row>
    <row r="148" spans="1:8" x14ac:dyDescent="0.2">
      <c r="A148" s="34"/>
      <c r="B148" s="34"/>
      <c r="C148" s="34"/>
      <c r="D148" s="34"/>
      <c r="E148" s="34"/>
      <c r="F148" s="34"/>
      <c r="G148" s="3"/>
      <c r="H148" s="3"/>
    </row>
    <row r="149" spans="1:8" x14ac:dyDescent="0.2">
      <c r="A149" s="34"/>
      <c r="B149" s="34"/>
      <c r="C149" s="34"/>
      <c r="D149" s="34"/>
      <c r="E149" s="34"/>
      <c r="F149" s="34"/>
      <c r="G149" s="3"/>
      <c r="H149" s="3"/>
    </row>
    <row r="150" spans="1:8" x14ac:dyDescent="0.2">
      <c r="A150" s="84"/>
      <c r="B150" s="35"/>
      <c r="C150" s="57"/>
      <c r="D150" s="49"/>
      <c r="E150" s="58"/>
      <c r="F150" s="57"/>
      <c r="G150" s="3"/>
      <c r="H150" s="3"/>
    </row>
    <row r="151" spans="1:8" x14ac:dyDescent="0.2">
      <c r="A151" s="84"/>
      <c r="B151" s="35"/>
      <c r="C151" s="57"/>
      <c r="D151" s="49"/>
      <c r="E151" s="58"/>
      <c r="F151" s="57"/>
      <c r="G151" s="3"/>
      <c r="H151" s="3"/>
    </row>
    <row r="152" spans="1:8" x14ac:dyDescent="0.2">
      <c r="A152" s="1"/>
      <c r="B152" s="1"/>
      <c r="C152" s="38"/>
      <c r="D152" s="50"/>
      <c r="E152" s="53"/>
      <c r="F152" s="36"/>
      <c r="H152" s="3"/>
    </row>
    <row r="153" spans="1:8" x14ac:dyDescent="0.2">
      <c r="A153" s="34"/>
      <c r="B153" s="34"/>
      <c r="C153" s="34"/>
      <c r="D153" s="34"/>
      <c r="E153" s="34"/>
      <c r="F153" s="34"/>
      <c r="H153" s="3"/>
    </row>
    <row r="154" spans="1:8" x14ac:dyDescent="0.2">
      <c r="A154" s="34"/>
      <c r="B154" s="34"/>
      <c r="C154" s="34"/>
      <c r="D154" s="34"/>
      <c r="E154" s="34"/>
      <c r="F154" s="34"/>
      <c r="H154" s="3"/>
    </row>
    <row r="155" spans="1:8" x14ac:dyDescent="0.2">
      <c r="A155" s="34"/>
      <c r="B155" s="34"/>
      <c r="C155" s="34"/>
      <c r="D155" s="34"/>
      <c r="E155" s="34"/>
      <c r="F155" s="34"/>
      <c r="H155" s="3"/>
    </row>
    <row r="156" spans="1:8" x14ac:dyDescent="0.2">
      <c r="A156" s="34"/>
      <c r="B156" s="34"/>
      <c r="C156" s="34"/>
      <c r="D156" s="34"/>
      <c r="E156" s="34"/>
      <c r="F156" s="34"/>
      <c r="H156" s="3"/>
    </row>
    <row r="157" spans="1:8" x14ac:dyDescent="0.2">
      <c r="A157" s="34"/>
      <c r="B157" s="34"/>
      <c r="C157" s="34"/>
      <c r="D157" s="34"/>
      <c r="E157" s="34"/>
      <c r="F157" s="34"/>
      <c r="H157" s="3"/>
    </row>
    <row r="158" spans="1:8" x14ac:dyDescent="0.2">
      <c r="A158" s="34"/>
      <c r="B158" s="34"/>
      <c r="C158" s="34"/>
      <c r="D158" s="34"/>
      <c r="E158" s="34"/>
      <c r="F158" s="34"/>
      <c r="H158" s="3"/>
    </row>
    <row r="159" spans="1:8" x14ac:dyDescent="0.2">
      <c r="A159" s="34"/>
      <c r="B159" s="34"/>
      <c r="C159" s="34"/>
      <c r="D159" s="34"/>
      <c r="E159" s="34"/>
      <c r="F159" s="34"/>
      <c r="H159" s="3"/>
    </row>
    <row r="160" spans="1:8" x14ac:dyDescent="0.2">
      <c r="A160" s="34"/>
      <c r="B160" s="34"/>
      <c r="C160" s="34"/>
      <c r="D160" s="34"/>
      <c r="E160" s="34"/>
      <c r="F160" s="34"/>
      <c r="H160" s="3"/>
    </row>
    <row r="161" spans="1:8" x14ac:dyDescent="0.2">
      <c r="A161" s="34"/>
      <c r="B161" s="34"/>
      <c r="C161" s="34"/>
      <c r="D161" s="34"/>
      <c r="E161" s="34"/>
      <c r="F161" s="34"/>
      <c r="H161" s="3"/>
    </row>
    <row r="162" spans="1:8" x14ac:dyDescent="0.2">
      <c r="A162" s="34"/>
      <c r="B162" s="34"/>
      <c r="C162" s="34"/>
      <c r="D162" s="34"/>
      <c r="E162" s="34"/>
      <c r="F162" s="34"/>
      <c r="H162" s="3"/>
    </row>
    <row r="163" spans="1:8" x14ac:dyDescent="0.2">
      <c r="A163" s="34"/>
      <c r="B163" s="34"/>
      <c r="C163" s="34"/>
      <c r="D163" s="34"/>
      <c r="E163" s="34"/>
      <c r="F163" s="34"/>
      <c r="H163" s="3"/>
    </row>
    <row r="164" spans="1:8" x14ac:dyDescent="0.2">
      <c r="A164" s="34"/>
      <c r="B164" s="34"/>
      <c r="C164" s="34"/>
      <c r="D164" s="34"/>
      <c r="E164" s="34"/>
      <c r="F164" s="34"/>
      <c r="H164" s="3"/>
    </row>
    <row r="165" spans="1:8" x14ac:dyDescent="0.2">
      <c r="A165" s="34"/>
      <c r="B165" s="34"/>
      <c r="C165" s="34"/>
      <c r="D165" s="34"/>
      <c r="E165" s="34"/>
      <c r="F165" s="34"/>
      <c r="H165" s="3"/>
    </row>
    <row r="166" spans="1:8" x14ac:dyDescent="0.2">
      <c r="H166" s="3"/>
    </row>
    <row r="167" spans="1:8" x14ac:dyDescent="0.2">
      <c r="H167" s="3"/>
    </row>
    <row r="168" spans="1:8" x14ac:dyDescent="0.2">
      <c r="H168" s="3"/>
    </row>
    <row r="169" spans="1:8" x14ac:dyDescent="0.2">
      <c r="H169" s="3"/>
    </row>
    <row r="170" spans="1:8" x14ac:dyDescent="0.2">
      <c r="H170" s="3"/>
    </row>
    <row r="171" spans="1:8" x14ac:dyDescent="0.2">
      <c r="H171" s="3"/>
    </row>
    <row r="172" spans="1:8" x14ac:dyDescent="0.2">
      <c r="A172" s="48" t="s">
        <v>98</v>
      </c>
      <c r="B172" s="35"/>
      <c r="C172" s="3"/>
      <c r="D172" s="3"/>
      <c r="E172" s="3"/>
      <c r="F172" s="3"/>
      <c r="G172" s="3"/>
      <c r="H172" s="3"/>
    </row>
    <row r="173" spans="1:8" x14ac:dyDescent="0.2">
      <c r="A173" s="35"/>
      <c r="B173" s="35"/>
      <c r="C173" s="3"/>
      <c r="D173" s="3"/>
      <c r="E173" s="3"/>
      <c r="F173" s="3"/>
      <c r="G173" s="3"/>
      <c r="H173" s="3"/>
    </row>
    <row r="174" spans="1:8" x14ac:dyDescent="0.2">
      <c r="A174" s="1" t="s">
        <v>69</v>
      </c>
      <c r="B174" s="35"/>
      <c r="C174" s="3"/>
      <c r="D174" s="3"/>
      <c r="E174" s="3"/>
      <c r="F174" s="3"/>
      <c r="G174" s="3"/>
      <c r="H174" s="3"/>
    </row>
    <row r="175" spans="1:8" x14ac:dyDescent="0.2">
      <c r="A175" s="35"/>
      <c r="B175" s="35"/>
      <c r="C175" s="3"/>
      <c r="D175" s="3"/>
      <c r="E175" s="3"/>
      <c r="F175" s="3"/>
      <c r="G175" s="3"/>
      <c r="H175" s="3"/>
    </row>
    <row r="176" spans="1:8" x14ac:dyDescent="0.2">
      <c r="A176" s="39" t="s">
        <v>63</v>
      </c>
      <c r="B176" s="39" t="s">
        <v>43</v>
      </c>
      <c r="C176" s="52" t="s">
        <v>29</v>
      </c>
      <c r="D176" s="52" t="s">
        <v>33</v>
      </c>
      <c r="E176" s="52" t="s">
        <v>66</v>
      </c>
      <c r="F176" s="52" t="s">
        <v>31</v>
      </c>
      <c r="G176" s="3"/>
      <c r="H176" s="3"/>
    </row>
    <row r="177" spans="1:8" ht="13.5" thickBot="1" x14ac:dyDescent="0.25">
      <c r="H177" s="3"/>
    </row>
    <row r="178" spans="1:8" x14ac:dyDescent="0.2">
      <c r="A178" s="66" t="s">
        <v>34</v>
      </c>
      <c r="B178" s="67" t="s">
        <v>70</v>
      </c>
      <c r="C178" s="68">
        <v>45</v>
      </c>
      <c r="D178" s="68" t="s">
        <v>23</v>
      </c>
      <c r="E178" s="68">
        <v>8</v>
      </c>
      <c r="F178" s="69">
        <f t="shared" ref="F178:F180" si="7">SUM(E178)*C178</f>
        <v>360</v>
      </c>
      <c r="G178" s="36"/>
      <c r="H178" s="3"/>
    </row>
    <row r="179" spans="1:8" x14ac:dyDescent="0.2">
      <c r="A179" s="72" t="s">
        <v>45</v>
      </c>
      <c r="B179" s="61" t="s">
        <v>71</v>
      </c>
      <c r="C179" s="62">
        <v>67.5</v>
      </c>
      <c r="D179" s="60" t="s">
        <v>23</v>
      </c>
      <c r="E179" s="60">
        <v>2</v>
      </c>
      <c r="F179" s="71">
        <f t="shared" si="7"/>
        <v>135</v>
      </c>
      <c r="G179" s="36"/>
      <c r="H179" s="3"/>
    </row>
    <row r="180" spans="1:8" x14ac:dyDescent="0.2">
      <c r="A180" s="72" t="s">
        <v>46</v>
      </c>
      <c r="B180" s="61" t="s">
        <v>72</v>
      </c>
      <c r="C180" s="62">
        <v>112.5</v>
      </c>
      <c r="D180" s="60" t="s">
        <v>23</v>
      </c>
      <c r="E180" s="60">
        <v>1</v>
      </c>
      <c r="F180" s="71">
        <f t="shared" si="7"/>
        <v>112.5</v>
      </c>
      <c r="G180" s="36"/>
      <c r="H180" s="3"/>
    </row>
    <row r="181" spans="1:8" x14ac:dyDescent="0.2">
      <c r="A181" s="73" t="s">
        <v>47</v>
      </c>
      <c r="B181" s="59" t="s">
        <v>73</v>
      </c>
      <c r="C181" s="60">
        <v>67.5</v>
      </c>
      <c r="D181" s="60" t="s">
        <v>23</v>
      </c>
      <c r="E181" s="60">
        <v>1</v>
      </c>
      <c r="F181" s="71">
        <f t="shared" ref="F181:F188" si="8">SUM(E181)*C181</f>
        <v>67.5</v>
      </c>
      <c r="G181" s="36"/>
      <c r="H181" s="3"/>
    </row>
    <row r="182" spans="1:8" x14ac:dyDescent="0.2">
      <c r="A182" s="72" t="s">
        <v>35</v>
      </c>
      <c r="B182" s="61" t="s">
        <v>74</v>
      </c>
      <c r="C182" s="62">
        <v>135</v>
      </c>
      <c r="D182" s="60" t="s">
        <v>23</v>
      </c>
      <c r="E182" s="60">
        <v>1</v>
      </c>
      <c r="F182" s="71">
        <f t="shared" si="8"/>
        <v>135</v>
      </c>
      <c r="G182" s="36"/>
      <c r="H182" s="3"/>
    </row>
    <row r="183" spans="1:8" x14ac:dyDescent="0.2">
      <c r="A183" s="73" t="s">
        <v>48</v>
      </c>
      <c r="B183" s="59" t="s">
        <v>75</v>
      </c>
      <c r="C183" s="60">
        <v>67.5</v>
      </c>
      <c r="D183" s="60" t="s">
        <v>23</v>
      </c>
      <c r="E183" s="60">
        <v>6</v>
      </c>
      <c r="F183" s="71">
        <f t="shared" si="8"/>
        <v>405</v>
      </c>
      <c r="G183" s="36"/>
      <c r="H183" s="3"/>
    </row>
    <row r="184" spans="1:8" x14ac:dyDescent="0.2">
      <c r="A184" s="78" t="s">
        <v>76</v>
      </c>
      <c r="B184" s="76" t="s">
        <v>77</v>
      </c>
      <c r="C184" s="60">
        <v>81</v>
      </c>
      <c r="D184" s="60" t="s">
        <v>23</v>
      </c>
      <c r="E184" s="60">
        <v>1</v>
      </c>
      <c r="F184" s="71">
        <f t="shared" si="8"/>
        <v>81</v>
      </c>
      <c r="G184" s="36"/>
      <c r="H184" s="3"/>
    </row>
    <row r="185" spans="1:8" x14ac:dyDescent="0.2">
      <c r="A185" s="72" t="s">
        <v>49</v>
      </c>
      <c r="B185" s="61" t="s">
        <v>50</v>
      </c>
      <c r="C185" s="62">
        <v>31.5</v>
      </c>
      <c r="D185" s="60" t="s">
        <v>23</v>
      </c>
      <c r="E185" s="62">
        <v>8</v>
      </c>
      <c r="F185" s="71">
        <f t="shared" si="8"/>
        <v>252</v>
      </c>
      <c r="G185" s="36"/>
      <c r="H185" s="3"/>
    </row>
    <row r="186" spans="1:8" x14ac:dyDescent="0.2">
      <c r="A186" s="73" t="s">
        <v>78</v>
      </c>
      <c r="B186" s="59" t="s">
        <v>79</v>
      </c>
      <c r="C186" s="60">
        <v>234</v>
      </c>
      <c r="D186" s="60" t="s">
        <v>23</v>
      </c>
      <c r="E186" s="60">
        <v>1</v>
      </c>
      <c r="F186" s="71">
        <f t="shared" si="8"/>
        <v>234</v>
      </c>
      <c r="G186" s="36"/>
      <c r="H186" s="3"/>
    </row>
    <row r="187" spans="1:8" x14ac:dyDescent="0.2">
      <c r="A187" s="72" t="s">
        <v>51</v>
      </c>
      <c r="B187" s="61" t="s">
        <v>80</v>
      </c>
      <c r="C187" s="62">
        <v>135</v>
      </c>
      <c r="D187" s="60" t="s">
        <v>23</v>
      </c>
      <c r="E187" s="60">
        <v>1</v>
      </c>
      <c r="F187" s="71">
        <f t="shared" si="8"/>
        <v>135</v>
      </c>
      <c r="G187" s="36"/>
      <c r="H187" s="3"/>
    </row>
    <row r="188" spans="1:8" x14ac:dyDescent="0.2">
      <c r="A188" s="72" t="s">
        <v>81</v>
      </c>
      <c r="B188" s="61" t="s">
        <v>82</v>
      </c>
      <c r="C188" s="62">
        <v>54</v>
      </c>
      <c r="D188" s="60" t="s">
        <v>23</v>
      </c>
      <c r="E188" s="62">
        <v>6</v>
      </c>
      <c r="F188" s="71">
        <f t="shared" si="8"/>
        <v>324</v>
      </c>
      <c r="G188" s="36"/>
      <c r="H188" s="3"/>
    </row>
    <row r="189" spans="1:8" x14ac:dyDescent="0.2">
      <c r="A189" s="73" t="s">
        <v>38</v>
      </c>
      <c r="B189" s="59" t="s">
        <v>39</v>
      </c>
      <c r="C189" s="60">
        <v>22.5</v>
      </c>
      <c r="D189" s="60" t="s">
        <v>23</v>
      </c>
      <c r="E189" s="60">
        <v>26</v>
      </c>
      <c r="F189" s="71">
        <f t="shared" ref="F189:F197" si="9">SUM(E189)*C189</f>
        <v>585</v>
      </c>
      <c r="G189" s="36"/>
      <c r="H189" s="3"/>
    </row>
    <row r="190" spans="1:8" x14ac:dyDescent="0.2">
      <c r="A190" s="72" t="s">
        <v>40</v>
      </c>
      <c r="B190" s="61" t="s">
        <v>41</v>
      </c>
      <c r="C190" s="62">
        <v>31.5</v>
      </c>
      <c r="D190" s="60" t="s">
        <v>23</v>
      </c>
      <c r="E190" s="62">
        <v>7</v>
      </c>
      <c r="F190" s="71">
        <f t="shared" si="9"/>
        <v>220.5</v>
      </c>
      <c r="G190" s="36"/>
      <c r="H190" s="3"/>
    </row>
    <row r="191" spans="1:8" x14ac:dyDescent="0.2">
      <c r="A191" s="72" t="s">
        <v>52</v>
      </c>
      <c r="B191" s="61" t="s">
        <v>83</v>
      </c>
      <c r="C191" s="62">
        <v>1035</v>
      </c>
      <c r="D191" s="60" t="s">
        <v>23</v>
      </c>
      <c r="E191" s="60">
        <v>1</v>
      </c>
      <c r="F191" s="71">
        <f t="shared" si="9"/>
        <v>1035</v>
      </c>
      <c r="G191" s="36"/>
      <c r="H191" s="3"/>
    </row>
    <row r="192" spans="1:8" x14ac:dyDescent="0.2">
      <c r="A192" s="72" t="s">
        <v>53</v>
      </c>
      <c r="B192" s="61" t="s">
        <v>84</v>
      </c>
      <c r="C192" s="62">
        <v>67.5</v>
      </c>
      <c r="D192" s="60" t="s">
        <v>23</v>
      </c>
      <c r="E192" s="62">
        <v>5</v>
      </c>
      <c r="F192" s="71">
        <f t="shared" si="9"/>
        <v>337.5</v>
      </c>
      <c r="G192" s="36"/>
      <c r="H192" s="3"/>
    </row>
    <row r="193" spans="1:8" x14ac:dyDescent="0.2">
      <c r="A193" s="72" t="s">
        <v>54</v>
      </c>
      <c r="B193" s="61" t="s">
        <v>85</v>
      </c>
      <c r="C193" s="62">
        <v>54</v>
      </c>
      <c r="D193" s="60" t="s">
        <v>23</v>
      </c>
      <c r="E193" s="60">
        <v>1</v>
      </c>
      <c r="F193" s="71">
        <f t="shared" si="9"/>
        <v>54</v>
      </c>
      <c r="G193" s="36"/>
      <c r="H193" s="3"/>
    </row>
    <row r="194" spans="1:8" x14ac:dyDescent="0.2">
      <c r="A194" s="73" t="s">
        <v>86</v>
      </c>
      <c r="B194" s="59" t="s">
        <v>87</v>
      </c>
      <c r="C194" s="60">
        <v>67.5</v>
      </c>
      <c r="D194" s="60" t="s">
        <v>23</v>
      </c>
      <c r="E194" s="60">
        <v>1</v>
      </c>
      <c r="F194" s="71">
        <f t="shared" si="9"/>
        <v>67.5</v>
      </c>
      <c r="G194" s="36"/>
      <c r="H194" s="3"/>
    </row>
    <row r="195" spans="1:8" x14ac:dyDescent="0.2">
      <c r="A195" s="73" t="s">
        <v>55</v>
      </c>
      <c r="B195" s="59" t="s">
        <v>88</v>
      </c>
      <c r="C195" s="60">
        <v>45</v>
      </c>
      <c r="D195" s="60" t="s">
        <v>23</v>
      </c>
      <c r="E195" s="60">
        <v>2</v>
      </c>
      <c r="F195" s="71">
        <f t="shared" si="9"/>
        <v>90</v>
      </c>
      <c r="G195" s="36"/>
      <c r="H195" s="3"/>
    </row>
    <row r="196" spans="1:8" x14ac:dyDescent="0.2">
      <c r="A196" s="73" t="s">
        <v>56</v>
      </c>
      <c r="B196" s="59" t="s">
        <v>89</v>
      </c>
      <c r="C196" s="60">
        <v>67.5</v>
      </c>
      <c r="D196" s="60" t="s">
        <v>23</v>
      </c>
      <c r="E196" s="60">
        <v>2</v>
      </c>
      <c r="F196" s="71">
        <f t="shared" si="9"/>
        <v>135</v>
      </c>
      <c r="G196" s="36"/>
      <c r="H196" s="3"/>
    </row>
    <row r="197" spans="1:8" x14ac:dyDescent="0.2">
      <c r="A197" s="73" t="s">
        <v>90</v>
      </c>
      <c r="B197" s="59" t="s">
        <v>91</v>
      </c>
      <c r="C197" s="60">
        <v>252</v>
      </c>
      <c r="D197" s="60" t="s">
        <v>25</v>
      </c>
      <c r="E197" s="60">
        <v>2</v>
      </c>
      <c r="F197" s="71">
        <f t="shared" si="9"/>
        <v>504</v>
      </c>
      <c r="G197" s="36"/>
      <c r="H197" s="3"/>
    </row>
    <row r="198" spans="1:8" x14ac:dyDescent="0.2">
      <c r="A198" s="78" t="s">
        <v>57</v>
      </c>
      <c r="B198" s="76" t="s">
        <v>58</v>
      </c>
      <c r="C198" s="60">
        <v>108</v>
      </c>
      <c r="D198" s="77" t="s">
        <v>23</v>
      </c>
      <c r="E198" s="60">
        <v>1</v>
      </c>
      <c r="F198" s="71">
        <f>SUM(E198)*C198</f>
        <v>108</v>
      </c>
      <c r="G198" s="36"/>
      <c r="H198" s="3"/>
    </row>
    <row r="199" spans="1:8" x14ac:dyDescent="0.2">
      <c r="A199" s="72" t="s">
        <v>59</v>
      </c>
      <c r="B199" s="61" t="s">
        <v>94</v>
      </c>
      <c r="C199" s="62">
        <v>160</v>
      </c>
      <c r="D199" s="62" t="s">
        <v>23</v>
      </c>
      <c r="E199" s="60">
        <v>1</v>
      </c>
      <c r="F199" s="71">
        <f t="shared" ref="F199" si="10">SUM(E199)*C199</f>
        <v>160</v>
      </c>
      <c r="G199" s="36"/>
      <c r="H199" s="3"/>
    </row>
    <row r="200" spans="1:8" x14ac:dyDescent="0.2">
      <c r="A200" s="75" t="s">
        <v>60</v>
      </c>
      <c r="B200" s="61" t="s">
        <v>92</v>
      </c>
      <c r="C200" s="62">
        <v>202.5</v>
      </c>
      <c r="D200" s="62" t="s">
        <v>23</v>
      </c>
      <c r="E200" s="60">
        <v>1</v>
      </c>
      <c r="F200" s="71">
        <f>SUM(E200)*C200</f>
        <v>202.5</v>
      </c>
      <c r="G200" s="36"/>
      <c r="H200" s="3"/>
    </row>
    <row r="201" spans="1:8" x14ac:dyDescent="0.2">
      <c r="A201" s="70">
        <v>210193207</v>
      </c>
      <c r="B201" s="59" t="s">
        <v>97</v>
      </c>
      <c r="C201" s="60">
        <v>195</v>
      </c>
      <c r="D201" s="60" t="s">
        <v>23</v>
      </c>
      <c r="E201" s="60">
        <v>2</v>
      </c>
      <c r="F201" s="71">
        <f>SUM(E201)*C201</f>
        <v>390</v>
      </c>
      <c r="G201" s="36"/>
      <c r="H201" s="3"/>
    </row>
    <row r="202" spans="1:8" x14ac:dyDescent="0.2">
      <c r="A202" s="78" t="s">
        <v>61</v>
      </c>
      <c r="B202" s="76" t="s">
        <v>62</v>
      </c>
      <c r="C202" s="60">
        <v>81</v>
      </c>
      <c r="D202" s="77" t="s">
        <v>23</v>
      </c>
      <c r="E202" s="60">
        <v>1</v>
      </c>
      <c r="F202" s="71">
        <f>SUM(E202)*C202</f>
        <v>81</v>
      </c>
      <c r="G202" s="36"/>
      <c r="H202" s="3"/>
    </row>
    <row r="203" spans="1:8" x14ac:dyDescent="0.2">
      <c r="A203" s="73" t="s">
        <v>93</v>
      </c>
      <c r="B203" s="59" t="s">
        <v>95</v>
      </c>
      <c r="C203" s="60">
        <v>157.5</v>
      </c>
      <c r="D203" s="60" t="s">
        <v>23</v>
      </c>
      <c r="E203" s="60">
        <v>1</v>
      </c>
      <c r="F203" s="71">
        <f>SUM(E203)*C203</f>
        <v>157.5</v>
      </c>
      <c r="G203" s="36"/>
      <c r="H203" s="3"/>
    </row>
    <row r="204" spans="1:8" ht="13.5" thickBot="1" x14ac:dyDescent="0.25">
      <c r="A204" s="79">
        <v>210910000</v>
      </c>
      <c r="B204" s="80" t="s">
        <v>96</v>
      </c>
      <c r="C204" s="63">
        <v>275</v>
      </c>
      <c r="D204" s="63" t="s">
        <v>25</v>
      </c>
      <c r="E204" s="63">
        <v>2</v>
      </c>
      <c r="F204" s="74">
        <f>SUM(E204)*C204</f>
        <v>550</v>
      </c>
      <c r="G204" s="36"/>
      <c r="H204" s="3"/>
    </row>
    <row r="205" spans="1:8" ht="13.5" thickBot="1" x14ac:dyDescent="0.25">
      <c r="A205" s="81" t="s">
        <v>36</v>
      </c>
      <c r="B205" s="64"/>
      <c r="C205" s="82"/>
      <c r="D205" s="82"/>
      <c r="E205" s="82"/>
      <c r="F205" s="65">
        <f>SUM(F178:F204)</f>
        <v>6918.5</v>
      </c>
      <c r="G205" s="36"/>
      <c r="H205" s="3"/>
    </row>
    <row r="206" spans="1:8" x14ac:dyDescent="0.2">
      <c r="G206" s="36"/>
      <c r="H206" s="3"/>
    </row>
    <row r="207" spans="1:8" x14ac:dyDescent="0.2">
      <c r="G207" s="36"/>
      <c r="H207" s="3"/>
    </row>
    <row r="208" spans="1:8" x14ac:dyDescent="0.2">
      <c r="G208" s="36"/>
      <c r="H208" s="3"/>
    </row>
    <row r="209" spans="1:8" x14ac:dyDescent="0.2">
      <c r="G209" s="36"/>
      <c r="H209" s="3"/>
    </row>
    <row r="210" spans="1:8" x14ac:dyDescent="0.2">
      <c r="G210" s="36"/>
      <c r="H210" s="3"/>
    </row>
    <row r="211" spans="1:8" x14ac:dyDescent="0.2">
      <c r="G211" s="36"/>
      <c r="H211" s="3"/>
    </row>
    <row r="212" spans="1:8" x14ac:dyDescent="0.2">
      <c r="G212" s="36"/>
      <c r="H212" s="3"/>
    </row>
    <row r="213" spans="1:8" x14ac:dyDescent="0.2">
      <c r="G213" s="36"/>
      <c r="H213" s="3"/>
    </row>
    <row r="214" spans="1:8" x14ac:dyDescent="0.2">
      <c r="A214" s="2"/>
      <c r="B214" s="2"/>
      <c r="C214" s="3"/>
      <c r="D214" s="3"/>
      <c r="E214" s="3"/>
      <c r="F214" s="3"/>
      <c r="G214" s="3"/>
      <c r="H214" s="3"/>
    </row>
    <row r="215" spans="1:8" x14ac:dyDescent="0.2">
      <c r="A215" s="35"/>
      <c r="B215" s="35"/>
      <c r="C215" s="3"/>
      <c r="D215" s="3"/>
      <c r="E215" s="3"/>
      <c r="F215" s="3"/>
      <c r="G215" s="3"/>
      <c r="H215" s="3"/>
    </row>
    <row r="216" spans="1:8" x14ac:dyDescent="0.2">
      <c r="A216" s="35"/>
      <c r="B216" s="35"/>
      <c r="C216" s="3"/>
      <c r="D216" s="3"/>
      <c r="E216" s="3"/>
      <c r="F216" s="3"/>
      <c r="G216" s="3"/>
      <c r="H216" s="3"/>
    </row>
    <row r="217" spans="1:8" x14ac:dyDescent="0.2">
      <c r="A217" s="35"/>
      <c r="B217" s="35"/>
      <c r="C217" s="3"/>
      <c r="D217" s="3"/>
      <c r="E217" s="3"/>
      <c r="F217" s="3"/>
      <c r="G217" s="3"/>
      <c r="H217" s="3"/>
    </row>
    <row r="218" spans="1:8" x14ac:dyDescent="0.2">
      <c r="A218" s="35"/>
      <c r="B218" s="35"/>
      <c r="C218" s="3"/>
      <c r="D218" s="3"/>
      <c r="E218" s="3"/>
      <c r="F218" s="3"/>
      <c r="G218" s="3"/>
      <c r="H218" s="3"/>
    </row>
    <row r="219" spans="1:8" x14ac:dyDescent="0.2">
      <c r="A219" s="35"/>
      <c r="B219" s="35"/>
      <c r="C219" s="3"/>
      <c r="D219" s="3"/>
      <c r="E219" s="3"/>
      <c r="F219" s="3"/>
      <c r="G219" s="3"/>
      <c r="H219" s="3"/>
    </row>
    <row r="220" spans="1:8" x14ac:dyDescent="0.2">
      <c r="A220" s="35"/>
      <c r="B220" s="35"/>
      <c r="C220" s="3"/>
      <c r="D220" s="3"/>
      <c r="E220" s="3"/>
      <c r="F220" s="3"/>
      <c r="G220" s="3"/>
      <c r="H220" s="3"/>
    </row>
    <row r="221" spans="1:8" x14ac:dyDescent="0.2">
      <c r="A221" s="35"/>
      <c r="B221" s="35"/>
      <c r="C221" s="3"/>
      <c r="D221" s="3"/>
      <c r="E221" s="3"/>
      <c r="F221" s="3"/>
      <c r="G221" s="3"/>
      <c r="H221" s="3"/>
    </row>
    <row r="222" spans="1:8" x14ac:dyDescent="0.2">
      <c r="A222" s="35"/>
      <c r="B222" s="35"/>
      <c r="C222" s="3"/>
      <c r="D222" s="3"/>
      <c r="E222" s="3"/>
      <c r="F222" s="3"/>
      <c r="G222" s="3"/>
      <c r="H222" s="3"/>
    </row>
    <row r="223" spans="1:8" x14ac:dyDescent="0.2">
      <c r="A223" s="35"/>
      <c r="B223" s="35"/>
      <c r="C223" s="3"/>
      <c r="D223" s="3"/>
      <c r="E223" s="3"/>
      <c r="F223" s="3"/>
      <c r="G223" s="3"/>
      <c r="H223" s="3"/>
    </row>
    <row r="224" spans="1:8" x14ac:dyDescent="0.2">
      <c r="A224" s="35"/>
      <c r="B224" s="35"/>
      <c r="C224" s="3"/>
      <c r="D224" s="3"/>
      <c r="E224" s="3"/>
      <c r="F224" s="3"/>
      <c r="G224" s="3"/>
      <c r="H224" s="3"/>
    </row>
    <row r="225" spans="1:8" x14ac:dyDescent="0.2">
      <c r="A225" s="35"/>
      <c r="B225" s="35"/>
      <c r="C225" s="3"/>
      <c r="D225" s="3"/>
      <c r="E225" s="3"/>
      <c r="F225" s="3"/>
      <c r="G225" s="3"/>
      <c r="H225" s="3"/>
    </row>
    <row r="226" spans="1:8" x14ac:dyDescent="0.2">
      <c r="A226" s="35"/>
      <c r="B226" s="35"/>
      <c r="C226" s="3"/>
      <c r="D226" s="3"/>
      <c r="E226" s="3"/>
      <c r="F226" s="3"/>
      <c r="G226" s="3"/>
    </row>
    <row r="227" spans="1:8" x14ac:dyDescent="0.2">
      <c r="A227" s="35"/>
      <c r="B227" s="35"/>
      <c r="C227" s="3"/>
      <c r="D227" s="3"/>
      <c r="E227" s="3"/>
      <c r="F227" s="3"/>
      <c r="G227" s="3"/>
    </row>
    <row r="228" spans="1:8" x14ac:dyDescent="0.2">
      <c r="A228" s="35"/>
      <c r="B228" s="35"/>
      <c r="C228" s="3"/>
      <c r="D228" s="3"/>
      <c r="E228" s="3"/>
      <c r="F228" s="3"/>
      <c r="G228" s="3"/>
    </row>
    <row r="229" spans="1:8" x14ac:dyDescent="0.2">
      <c r="A229" s="35"/>
      <c r="B229" s="35"/>
      <c r="C229" s="3"/>
      <c r="D229" s="3"/>
      <c r="E229" s="3"/>
      <c r="F229" s="3"/>
      <c r="G229" s="3"/>
    </row>
    <row r="230" spans="1:8" x14ac:dyDescent="0.2">
      <c r="A230" s="35"/>
      <c r="B230" s="35"/>
      <c r="C230" s="3"/>
      <c r="D230" s="3"/>
      <c r="E230" s="3"/>
      <c r="F230" s="3"/>
      <c r="G230" s="3"/>
    </row>
    <row r="231" spans="1:8" x14ac:dyDescent="0.2">
      <c r="A231" s="35"/>
      <c r="B231" s="35"/>
      <c r="C231" s="3"/>
      <c r="D231" s="3"/>
      <c r="E231" s="3"/>
      <c r="F231" s="3"/>
      <c r="G231" s="3"/>
    </row>
    <row r="232" spans="1:8" x14ac:dyDescent="0.2">
      <c r="A232" s="35"/>
      <c r="B232" s="35"/>
      <c r="C232" s="3"/>
      <c r="D232" s="3"/>
      <c r="E232" s="3"/>
      <c r="F232" s="3"/>
      <c r="G232" s="3"/>
    </row>
    <row r="233" spans="1:8" x14ac:dyDescent="0.2">
      <c r="A233" s="35"/>
      <c r="B233" s="35"/>
      <c r="C233" s="3"/>
      <c r="D233" s="3"/>
      <c r="E233" s="3"/>
      <c r="F233" s="3"/>
      <c r="G233" s="3"/>
    </row>
    <row r="234" spans="1:8" x14ac:dyDescent="0.2">
      <c r="A234" s="35"/>
      <c r="B234" s="35"/>
      <c r="C234" s="3"/>
      <c r="D234" s="3"/>
      <c r="E234" s="3"/>
      <c r="F234" s="3"/>
      <c r="G234" s="3"/>
    </row>
    <row r="235" spans="1:8" x14ac:dyDescent="0.2">
      <c r="A235" s="35"/>
      <c r="B235" s="35"/>
      <c r="C235" s="3"/>
      <c r="D235" s="3"/>
      <c r="E235" s="3"/>
      <c r="F235" s="3"/>
      <c r="G235" s="3"/>
    </row>
    <row r="236" spans="1:8" x14ac:dyDescent="0.2">
      <c r="A236" s="35"/>
      <c r="B236" s="35"/>
      <c r="C236" s="3"/>
      <c r="D236" s="3"/>
      <c r="E236" s="3"/>
      <c r="F236" s="3"/>
      <c r="G236" s="3"/>
    </row>
    <row r="237" spans="1:8" x14ac:dyDescent="0.2">
      <c r="A237" s="35"/>
      <c r="B237" s="35"/>
      <c r="C237" s="3"/>
      <c r="D237" s="3"/>
      <c r="E237" s="3"/>
      <c r="F237" s="3"/>
      <c r="G237" s="3"/>
    </row>
    <row r="238" spans="1:8" x14ac:dyDescent="0.2">
      <c r="A238" s="35"/>
      <c r="B238" s="35"/>
      <c r="C238" s="3"/>
      <c r="D238" s="3"/>
      <c r="E238" s="3"/>
      <c r="F238" s="3"/>
      <c r="G238" s="3"/>
    </row>
    <row r="239" spans="1:8" x14ac:dyDescent="0.2">
      <c r="A239" s="35"/>
      <c r="B239" s="35"/>
      <c r="C239" s="3"/>
      <c r="D239" s="3"/>
      <c r="E239" s="3"/>
      <c r="F239" s="3"/>
      <c r="G239" s="3"/>
    </row>
    <row r="240" spans="1:8" x14ac:dyDescent="0.2">
      <c r="A240" s="35"/>
      <c r="B240" s="35"/>
      <c r="C240" s="3"/>
      <c r="D240" s="3"/>
      <c r="E240" s="3"/>
      <c r="F240" s="3"/>
      <c r="G240" s="3"/>
    </row>
    <row r="241" spans="1:7" x14ac:dyDescent="0.2">
      <c r="A241" s="35"/>
      <c r="B241" s="35"/>
      <c r="C241" s="3"/>
      <c r="D241" s="3"/>
      <c r="E241" s="3"/>
      <c r="F241" s="3"/>
      <c r="G241" s="3"/>
    </row>
    <row r="242" spans="1:7" x14ac:dyDescent="0.2">
      <c r="A242" s="35"/>
      <c r="B242" s="35"/>
      <c r="C242" s="3"/>
      <c r="D242" s="3"/>
      <c r="E242" s="3"/>
      <c r="F242" s="3"/>
      <c r="G242" s="3"/>
    </row>
    <row r="243" spans="1:7" x14ac:dyDescent="0.2">
      <c r="A243" s="35"/>
      <c r="B243" s="35"/>
      <c r="C243" s="3"/>
      <c r="D243" s="3"/>
      <c r="E243" s="3"/>
      <c r="F243" s="3"/>
      <c r="G243" s="3"/>
    </row>
    <row r="244" spans="1:7" x14ac:dyDescent="0.2">
      <c r="A244" s="35"/>
      <c r="B244" s="35"/>
      <c r="C244" s="3"/>
      <c r="D244" s="3"/>
      <c r="E244" s="3"/>
      <c r="F244" s="3"/>
      <c r="G244" s="3"/>
    </row>
    <row r="245" spans="1:7" x14ac:dyDescent="0.2">
      <c r="A245" s="35"/>
      <c r="B245" s="35"/>
      <c r="C245" s="3"/>
      <c r="D245" s="3"/>
      <c r="E245" s="3"/>
      <c r="F245" s="3"/>
      <c r="G245" s="3"/>
    </row>
    <row r="246" spans="1:7" x14ac:dyDescent="0.2">
      <c r="A246" s="35"/>
      <c r="B246" s="35"/>
      <c r="C246" s="3"/>
      <c r="D246" s="3"/>
      <c r="E246" s="3"/>
      <c r="F246" s="3"/>
      <c r="G246" s="3"/>
    </row>
    <row r="247" spans="1:7" x14ac:dyDescent="0.2">
      <c r="A247" s="47"/>
      <c r="B247" s="47"/>
      <c r="C247" s="44"/>
      <c r="D247" s="44"/>
      <c r="E247" s="44"/>
      <c r="F247" s="44"/>
      <c r="G247" s="44"/>
    </row>
    <row r="248" spans="1:7" x14ac:dyDescent="0.2">
      <c r="A248" s="47"/>
      <c r="B248" s="47"/>
      <c r="C248" s="44"/>
      <c r="D248" s="44"/>
      <c r="E248" s="44"/>
      <c r="F248" s="44"/>
      <c r="G248" s="44"/>
    </row>
    <row r="249" spans="1:7" x14ac:dyDescent="0.2">
      <c r="A249" s="47"/>
      <c r="B249" s="47"/>
      <c r="C249" s="44"/>
      <c r="D249" s="44"/>
      <c r="E249" s="44"/>
      <c r="F249" s="44"/>
      <c r="G249" s="44"/>
    </row>
    <row r="250" spans="1:7" x14ac:dyDescent="0.2">
      <c r="A250" s="47"/>
      <c r="B250" s="47"/>
      <c r="C250" s="44"/>
      <c r="D250" s="44"/>
      <c r="E250" s="44"/>
      <c r="F250" s="44"/>
      <c r="G250" s="44"/>
    </row>
    <row r="251" spans="1:7" x14ac:dyDescent="0.2">
      <c r="A251" s="47"/>
      <c r="B251" s="47"/>
      <c r="C251" s="44"/>
      <c r="D251" s="44"/>
      <c r="E251" s="44"/>
      <c r="F251" s="44"/>
      <c r="G251" s="44"/>
    </row>
    <row r="252" spans="1:7" x14ac:dyDescent="0.2">
      <c r="A252" s="47"/>
      <c r="B252" s="47"/>
      <c r="C252" s="44"/>
      <c r="D252" s="44"/>
      <c r="E252" s="44"/>
      <c r="F252" s="44"/>
      <c r="G252" s="44"/>
    </row>
    <row r="253" spans="1:7" x14ac:dyDescent="0.2">
      <c r="A253" s="47"/>
      <c r="B253" s="47"/>
      <c r="C253" s="44"/>
      <c r="D253" s="44"/>
      <c r="E253" s="44"/>
      <c r="F253" s="44"/>
      <c r="G253" s="44"/>
    </row>
    <row r="254" spans="1:7" x14ac:dyDescent="0.2">
      <c r="A254" s="47"/>
      <c r="B254" s="47"/>
      <c r="C254" s="44"/>
      <c r="D254" s="44"/>
      <c r="E254" s="44"/>
      <c r="F254" s="44"/>
      <c r="G254" s="44"/>
    </row>
    <row r="255" spans="1:7" x14ac:dyDescent="0.2">
      <c r="A255" s="47"/>
      <c r="B255" s="47"/>
      <c r="C255" s="44"/>
      <c r="D255" s="44"/>
      <c r="E255" s="44"/>
      <c r="F255" s="44"/>
      <c r="G255" s="44"/>
    </row>
    <row r="256" spans="1:7" x14ac:dyDescent="0.2">
      <c r="A256" s="47"/>
      <c r="B256" s="47"/>
      <c r="C256" s="44"/>
      <c r="D256" s="44"/>
      <c r="E256" s="44"/>
      <c r="F256" s="44"/>
      <c r="G256" s="44"/>
    </row>
    <row r="257" spans="1:7" x14ac:dyDescent="0.2">
      <c r="A257" s="47"/>
      <c r="B257" s="47"/>
      <c r="C257" s="44"/>
      <c r="D257" s="44"/>
      <c r="E257" s="44"/>
      <c r="F257" s="44"/>
      <c r="G257" s="44"/>
    </row>
    <row r="258" spans="1:7" x14ac:dyDescent="0.2">
      <c r="A258" s="47"/>
      <c r="B258" s="47"/>
      <c r="C258" s="44"/>
      <c r="D258" s="44"/>
      <c r="E258" s="44"/>
      <c r="F258" s="44"/>
      <c r="G258" s="44"/>
    </row>
    <row r="259" spans="1:7" x14ac:dyDescent="0.2">
      <c r="A259" s="47"/>
      <c r="B259" s="47"/>
      <c r="C259" s="44"/>
      <c r="D259" s="44"/>
      <c r="E259" s="44"/>
      <c r="F259" s="44"/>
      <c r="G259" s="44"/>
    </row>
    <row r="260" spans="1:7" x14ac:dyDescent="0.2">
      <c r="A260" s="47"/>
      <c r="B260" s="47"/>
      <c r="C260" s="44"/>
      <c r="D260" s="44"/>
      <c r="E260" s="44"/>
      <c r="F260" s="44"/>
      <c r="G260" s="44"/>
    </row>
    <row r="261" spans="1:7" x14ac:dyDescent="0.2">
      <c r="A261" s="47"/>
      <c r="B261" s="47"/>
      <c r="C261" s="44"/>
      <c r="D261" s="44"/>
      <c r="E261" s="44"/>
      <c r="F261" s="44"/>
      <c r="G261" s="44"/>
    </row>
    <row r="262" spans="1:7" x14ac:dyDescent="0.2">
      <c r="A262" s="47"/>
      <c r="B262" s="47"/>
      <c r="C262" s="44"/>
      <c r="D262" s="44"/>
      <c r="E262" s="44"/>
      <c r="F262" s="44"/>
      <c r="G262" s="44"/>
    </row>
    <row r="263" spans="1:7" x14ac:dyDescent="0.2">
      <c r="A263" s="47"/>
      <c r="B263" s="47"/>
      <c r="C263" s="44"/>
      <c r="D263" s="44"/>
      <c r="E263" s="44"/>
      <c r="F263" s="44"/>
      <c r="G263" s="44"/>
    </row>
    <row r="264" spans="1:7" x14ac:dyDescent="0.2">
      <c r="A264" s="47"/>
      <c r="B264" s="47"/>
      <c r="C264" s="44"/>
      <c r="D264" s="44"/>
      <c r="E264" s="44"/>
      <c r="F264" s="44"/>
    </row>
    <row r="265" spans="1:7" x14ac:dyDescent="0.2">
      <c r="A265" s="47"/>
      <c r="B265" s="47"/>
      <c r="C265" s="44"/>
      <c r="D265" s="44"/>
      <c r="E265" s="44"/>
      <c r="F265" s="44"/>
    </row>
    <row r="266" spans="1:7" x14ac:dyDescent="0.2">
      <c r="A266" s="54"/>
      <c r="B266" s="54"/>
    </row>
    <row r="267" spans="1:7" x14ac:dyDescent="0.2">
      <c r="A267" s="54"/>
      <c r="B267" s="54"/>
    </row>
    <row r="268" spans="1:7" x14ac:dyDescent="0.2">
      <c r="A268" s="54"/>
      <c r="B268" s="54"/>
    </row>
    <row r="269" spans="1:7" x14ac:dyDescent="0.2">
      <c r="A269" s="54"/>
      <c r="B269" s="54"/>
    </row>
    <row r="270" spans="1:7" x14ac:dyDescent="0.2">
      <c r="A270" s="54"/>
      <c r="B270" s="54"/>
    </row>
    <row r="271" spans="1:7" x14ac:dyDescent="0.2">
      <c r="A271" s="54"/>
      <c r="B271" s="54"/>
    </row>
    <row r="272" spans="1:7" x14ac:dyDescent="0.2">
      <c r="A272" s="54"/>
      <c r="B272" s="54"/>
    </row>
    <row r="273" spans="1:2" x14ac:dyDescent="0.2">
      <c r="A273" s="54"/>
      <c r="B273" s="54"/>
    </row>
    <row r="274" spans="1:2" x14ac:dyDescent="0.2">
      <c r="A274" s="54"/>
      <c r="B274" s="54"/>
    </row>
    <row r="275" spans="1:2" x14ac:dyDescent="0.2">
      <c r="A275" s="54"/>
      <c r="B275" s="54"/>
    </row>
    <row r="276" spans="1:2" x14ac:dyDescent="0.2">
      <c r="A276" s="54"/>
      <c r="B276" s="54"/>
    </row>
    <row r="277" spans="1:2" x14ac:dyDescent="0.2">
      <c r="A277" s="54"/>
      <c r="B277" s="54"/>
    </row>
    <row r="278" spans="1:2" x14ac:dyDescent="0.2">
      <c r="A278" s="54"/>
      <c r="B278" s="54"/>
    </row>
    <row r="279" spans="1:2" x14ac:dyDescent="0.2">
      <c r="A279" s="54"/>
      <c r="B279" s="54"/>
    </row>
    <row r="280" spans="1:2" x14ac:dyDescent="0.2">
      <c r="A280" s="54"/>
      <c r="B280" s="54"/>
    </row>
    <row r="281" spans="1:2" x14ac:dyDescent="0.2">
      <c r="A281" s="54"/>
      <c r="B281" s="54"/>
    </row>
    <row r="282" spans="1:2" x14ac:dyDescent="0.2">
      <c r="A282" s="54"/>
      <c r="B282" s="54"/>
    </row>
    <row r="283" spans="1:2" x14ac:dyDescent="0.2">
      <c r="A283" s="54"/>
      <c r="B283" s="54"/>
    </row>
    <row r="284" spans="1:2" x14ac:dyDescent="0.2">
      <c r="A284" s="54"/>
      <c r="B284" s="54"/>
    </row>
    <row r="285" spans="1:2" x14ac:dyDescent="0.2">
      <c r="A285" s="54"/>
      <c r="B285" s="54"/>
    </row>
    <row r="286" spans="1:2" x14ac:dyDescent="0.2">
      <c r="A286" s="54"/>
      <c r="B286" s="54"/>
    </row>
    <row r="287" spans="1:2" x14ac:dyDescent="0.2">
      <c r="A287" s="54"/>
      <c r="B287" s="54"/>
    </row>
    <row r="288" spans="1:2" x14ac:dyDescent="0.2">
      <c r="A288" s="54"/>
      <c r="B288" s="54"/>
    </row>
    <row r="289" spans="1:2" x14ac:dyDescent="0.2">
      <c r="A289" s="54"/>
      <c r="B289" s="54"/>
    </row>
    <row r="290" spans="1:2" x14ac:dyDescent="0.2">
      <c r="A290" s="54"/>
      <c r="B290" s="54"/>
    </row>
    <row r="291" spans="1:2" x14ac:dyDescent="0.2">
      <c r="A291" s="54"/>
      <c r="B291" s="54"/>
    </row>
    <row r="292" spans="1:2" x14ac:dyDescent="0.2">
      <c r="A292" s="54"/>
      <c r="B292" s="54"/>
    </row>
    <row r="293" spans="1:2" x14ac:dyDescent="0.2">
      <c r="A293" s="54"/>
      <c r="B293" s="54"/>
    </row>
    <row r="294" spans="1:2" x14ac:dyDescent="0.2">
      <c r="A294" s="54"/>
      <c r="B294" s="54"/>
    </row>
    <row r="295" spans="1:2" x14ac:dyDescent="0.2">
      <c r="A295" s="54"/>
      <c r="B295" s="54"/>
    </row>
    <row r="296" spans="1:2" x14ac:dyDescent="0.2">
      <c r="A296" s="54"/>
      <c r="B296" s="54"/>
    </row>
    <row r="297" spans="1:2" x14ac:dyDescent="0.2">
      <c r="A297" s="54"/>
      <c r="B297" s="54"/>
    </row>
    <row r="298" spans="1:2" x14ac:dyDescent="0.2">
      <c r="A298" s="54"/>
      <c r="B298" s="54"/>
    </row>
    <row r="299" spans="1:2" x14ac:dyDescent="0.2">
      <c r="A299" s="54"/>
      <c r="B299" s="54"/>
    </row>
    <row r="300" spans="1:2" x14ac:dyDescent="0.2">
      <c r="A300" s="54"/>
      <c r="B300" s="54"/>
    </row>
    <row r="301" spans="1:2" x14ac:dyDescent="0.2">
      <c r="A301" s="54"/>
      <c r="B301" s="54"/>
    </row>
    <row r="302" spans="1:2" x14ac:dyDescent="0.2">
      <c r="A302" s="54"/>
      <c r="B302" s="54"/>
    </row>
    <row r="303" spans="1:2" x14ac:dyDescent="0.2">
      <c r="A303" s="54"/>
      <c r="B303" s="54"/>
    </row>
    <row r="304" spans="1:2" x14ac:dyDescent="0.2">
      <c r="A304" s="54"/>
      <c r="B304" s="54"/>
    </row>
    <row r="305" spans="1:2" x14ac:dyDescent="0.2">
      <c r="A305" s="54"/>
      <c r="B305" s="54"/>
    </row>
    <row r="306" spans="1:2" x14ac:dyDescent="0.2">
      <c r="A306" s="54"/>
      <c r="B306" s="54"/>
    </row>
    <row r="307" spans="1:2" x14ac:dyDescent="0.2">
      <c r="A307" s="54"/>
      <c r="B307" s="54"/>
    </row>
    <row r="308" spans="1:2" x14ac:dyDescent="0.2">
      <c r="A308" s="54"/>
      <c r="B308" s="54"/>
    </row>
    <row r="309" spans="1:2" x14ac:dyDescent="0.2">
      <c r="A309" s="54"/>
      <c r="B309" s="54"/>
    </row>
    <row r="310" spans="1:2" x14ac:dyDescent="0.2">
      <c r="A310" s="54"/>
      <c r="B310" s="54"/>
    </row>
    <row r="311" spans="1:2" x14ac:dyDescent="0.2">
      <c r="A311" s="54"/>
      <c r="B311" s="54"/>
    </row>
    <row r="312" spans="1:2" x14ac:dyDescent="0.2">
      <c r="A312" s="54"/>
      <c r="B312" s="54"/>
    </row>
    <row r="313" spans="1:2" x14ac:dyDescent="0.2">
      <c r="A313" s="54"/>
      <c r="B313" s="54"/>
    </row>
    <row r="314" spans="1:2" x14ac:dyDescent="0.2">
      <c r="A314" s="54"/>
      <c r="B314" s="54"/>
    </row>
    <row r="315" spans="1:2" x14ac:dyDescent="0.2">
      <c r="A315" s="54"/>
      <c r="B315" s="54"/>
    </row>
    <row r="316" spans="1:2" x14ac:dyDescent="0.2">
      <c r="A316" s="54"/>
      <c r="B316" s="54"/>
    </row>
    <row r="317" spans="1:2" x14ac:dyDescent="0.2">
      <c r="A317" s="54"/>
      <c r="B317" s="54"/>
    </row>
    <row r="318" spans="1:2" x14ac:dyDescent="0.2">
      <c r="A318" s="54"/>
      <c r="B318" s="54"/>
    </row>
    <row r="319" spans="1:2" x14ac:dyDescent="0.2">
      <c r="A319" s="54"/>
      <c r="B319" s="54"/>
    </row>
    <row r="320" spans="1:2" x14ac:dyDescent="0.2">
      <c r="A320" s="54"/>
      <c r="B320" s="54"/>
    </row>
    <row r="563" spans="1:7" x14ac:dyDescent="0.2">
      <c r="A563" s="34"/>
      <c r="B563" s="34"/>
      <c r="C563" s="34"/>
      <c r="D563" s="34"/>
      <c r="E563" s="34"/>
      <c r="F563" s="34"/>
    </row>
    <row r="564" spans="1:7" x14ac:dyDescent="0.2">
      <c r="A564" s="34"/>
      <c r="B564" s="34"/>
      <c r="C564" s="34"/>
      <c r="D564" s="34"/>
      <c r="E564" s="34"/>
      <c r="F564" s="34"/>
    </row>
    <row r="565" spans="1:7" x14ac:dyDescent="0.2">
      <c r="A565" s="34"/>
      <c r="B565" s="34"/>
      <c r="C565" s="34"/>
      <c r="D565" s="34"/>
      <c r="E565" s="34"/>
      <c r="F565" s="34"/>
      <c r="G565" s="34"/>
    </row>
    <row r="566" spans="1:7" x14ac:dyDescent="0.2">
      <c r="A566" s="34"/>
      <c r="B566" s="34"/>
      <c r="C566" s="34"/>
      <c r="D566" s="34"/>
      <c r="E566" s="34"/>
      <c r="F566" s="34"/>
    </row>
    <row r="567" spans="1:7" x14ac:dyDescent="0.2">
      <c r="A567" s="34"/>
      <c r="B567" s="34"/>
      <c r="C567" s="34"/>
      <c r="D567" s="34"/>
      <c r="E567" s="34"/>
      <c r="F567" s="34"/>
    </row>
    <row r="568" spans="1:7" x14ac:dyDescent="0.2">
      <c r="A568" s="34"/>
      <c r="B568" s="34"/>
      <c r="C568" s="34"/>
      <c r="D568" s="34"/>
      <c r="E568" s="34"/>
      <c r="F568" s="34"/>
    </row>
    <row r="569" spans="1:7" x14ac:dyDescent="0.2">
      <c r="A569" s="34"/>
      <c r="B569" s="34"/>
      <c r="C569" s="34"/>
      <c r="D569" s="34"/>
      <c r="E569" s="34"/>
      <c r="F569" s="34"/>
    </row>
    <row r="570" spans="1:7" x14ac:dyDescent="0.2">
      <c r="A570" s="34"/>
      <c r="B570" s="34"/>
      <c r="C570" s="34"/>
      <c r="D570" s="34"/>
      <c r="E570" s="34"/>
      <c r="F570" s="34"/>
    </row>
    <row r="571" spans="1:7" x14ac:dyDescent="0.2">
      <c r="A571" s="34"/>
      <c r="B571" s="34"/>
      <c r="C571" s="34"/>
      <c r="D571" s="34"/>
      <c r="E571" s="34"/>
      <c r="F571" s="34"/>
    </row>
    <row r="572" spans="1:7" x14ac:dyDescent="0.2">
      <c r="A572" s="34"/>
      <c r="B572" s="34"/>
      <c r="C572" s="34"/>
      <c r="D572" s="34"/>
      <c r="E572" s="34"/>
      <c r="F572" s="34"/>
    </row>
    <row r="573" spans="1:7" x14ac:dyDescent="0.2">
      <c r="A573" s="34"/>
      <c r="B573" s="34"/>
      <c r="C573" s="34"/>
      <c r="D573" s="34"/>
      <c r="E573" s="34"/>
      <c r="F573" s="34"/>
    </row>
    <row r="574" spans="1:7" x14ac:dyDescent="0.2">
      <c r="A574" s="34"/>
      <c r="B574" s="34"/>
      <c r="C574" s="34"/>
      <c r="D574" s="34"/>
      <c r="E574" s="34"/>
      <c r="F574" s="34"/>
    </row>
    <row r="575" spans="1:7" x14ac:dyDescent="0.2">
      <c r="A575" s="34"/>
      <c r="B575" s="34"/>
      <c r="C575" s="34"/>
      <c r="D575" s="34"/>
      <c r="E575" s="34"/>
      <c r="F575" s="34"/>
    </row>
    <row r="576" spans="1:7" x14ac:dyDescent="0.2">
      <c r="A576" s="34"/>
      <c r="B576" s="34"/>
      <c r="C576" s="34"/>
      <c r="D576" s="34"/>
      <c r="E576" s="34"/>
      <c r="F576" s="34"/>
    </row>
    <row r="577" spans="1:6" x14ac:dyDescent="0.2">
      <c r="A577" s="34"/>
      <c r="B577" s="34"/>
      <c r="C577" s="34"/>
      <c r="D577" s="34"/>
      <c r="E577" s="34"/>
      <c r="F577" s="34"/>
    </row>
    <row r="578" spans="1:6" x14ac:dyDescent="0.2">
      <c r="A578" s="34"/>
      <c r="B578" s="34"/>
      <c r="C578" s="34"/>
      <c r="D578" s="34"/>
      <c r="E578" s="34"/>
      <c r="F578" s="34"/>
    </row>
    <row r="579" spans="1:6" x14ac:dyDescent="0.2">
      <c r="A579" s="34"/>
      <c r="B579" s="34"/>
      <c r="C579" s="34"/>
      <c r="D579" s="34"/>
      <c r="E579" s="34"/>
      <c r="F579" s="34"/>
    </row>
    <row r="580" spans="1:6" x14ac:dyDescent="0.2">
      <c r="A580" s="34"/>
      <c r="B580" s="34"/>
      <c r="C580" s="34"/>
      <c r="D580" s="34"/>
      <c r="E580" s="34"/>
      <c r="F580" s="34"/>
    </row>
    <row r="581" spans="1:6" x14ac:dyDescent="0.2">
      <c r="A581" s="34"/>
      <c r="B581" s="34"/>
      <c r="C581" s="34"/>
      <c r="D581" s="34"/>
      <c r="E581" s="34"/>
      <c r="F581" s="34"/>
    </row>
    <row r="582" spans="1:6" x14ac:dyDescent="0.2">
      <c r="A582" s="34"/>
      <c r="B582" s="34"/>
      <c r="C582" s="34"/>
      <c r="D582" s="34"/>
      <c r="E582" s="34"/>
      <c r="F582" s="34"/>
    </row>
    <row r="583" spans="1:6" x14ac:dyDescent="0.2">
      <c r="A583" s="34"/>
      <c r="B583" s="34"/>
      <c r="C583" s="34"/>
      <c r="D583" s="34"/>
      <c r="E583" s="34"/>
      <c r="F583" s="34"/>
    </row>
  </sheetData>
  <phoneticPr fontId="21" type="noConversion"/>
  <pageMargins left="0.70866141732283472" right="0.70866141732283472" top="0.78740157480314965" bottom="0.39370078740157483" header="0.39370078740157483" footer="0.31496062992125984"/>
  <pageSetup paperSize="9" orientation="landscape" r:id="rId1"/>
  <headerFooter>
    <oddHeader>&amp;Ldekontaminátor odpadů na p.p.č. 3182/3, k.ú. Žamberk - kabelová přípojka nn</oddHeader>
    <oddFooter xml:space="preserve">&amp;C
</oddFooter>
  </headerFooter>
  <ignoredErrors>
    <ignoredError sqref="F29 F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Sumář</vt:lpstr>
      <vt:lpstr>Položky</vt:lpstr>
      <vt:lpstr>Položky!Oblast_tisku</vt:lpstr>
      <vt:lpstr>Sumář!Oblast_tisku</vt:lpstr>
      <vt:lpstr>Sumář!Print_Area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Táta</dc:creator>
  <cp:lastModifiedBy>Vladimír Bezperát</cp:lastModifiedBy>
  <cp:lastPrinted>2025-02-06T15:02:35Z</cp:lastPrinted>
  <dcterms:created xsi:type="dcterms:W3CDTF">2013-07-15T08:20:14Z</dcterms:created>
  <dcterms:modified xsi:type="dcterms:W3CDTF">2025-02-06T15:57:57Z</dcterms:modified>
</cp:coreProperties>
</file>